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akit Akış Tablosu" sheetId="1" r:id="rId1"/>
    <sheet name="2017 kesin Ekod4" sheetId="2" r:id="rId2"/>
    <sheet name="2017 Kesin Mizan" sheetId="3" r:id="rId3"/>
    <sheet name="2018 Geçici Mizan Ekod4 " sheetId="4" r:id="rId4"/>
    <sheet name="2018 Geçici Mizan" sheetId="5" r:id="rId5"/>
    <sheet name="DETAY" sheetId="6" r:id="rId6"/>
    <sheet name="ÖZET" sheetId="7" r:id="rId7"/>
  </sheets>
  <definedNames>
    <definedName name="Kamu_Idare_Hesaplari_2018_detay" localSheetId="5">'DETAY'!$A$1:$L$854</definedName>
    <definedName name="Kamu_Idare_Hesaplari_2018_özet" localSheetId="6">'ÖZET'!$A$1:$H$153</definedName>
    <definedName name="Tablo_1_17_Mizan_Gecici_Mizan_2018" localSheetId="3">'2018 Geçici Mizan Ekod4 '!$A$1:$P$557</definedName>
    <definedName name="Tablo_1_17_Mizan_Kesin_Mizan_2017" localSheetId="1">'2017 kesin Ekod4'!$A$1:$P$547</definedName>
  </definedNames>
  <calcPr fullCalcOnLoad="1"/>
</workbook>
</file>

<file path=xl/sharedStrings.xml><?xml version="1.0" encoding="utf-8"?>
<sst xmlns="http://schemas.openxmlformats.org/spreadsheetml/2006/main" count="4894" uniqueCount="731">
  <si>
    <t>NAKİT AKIŞLARI</t>
  </si>
  <si>
    <t>2016 YILI</t>
  </si>
  <si>
    <t>2017 YILI</t>
  </si>
  <si>
    <t>2018 YILI</t>
  </si>
  <si>
    <t xml:space="preserve">        FAALİYETLERDEN KAYNAKLANAN NAKİT AKIŞLARI</t>
  </si>
  <si>
    <t>A-) Faaliyetlerden Sağlanan Nakit Girişleri</t>
  </si>
  <si>
    <t xml:space="preserve">       Vergi Gelirleri</t>
  </si>
  <si>
    <t xml:space="preserve">       Teşebbüs ve Mülkiyet Gelirleri</t>
  </si>
  <si>
    <t xml:space="preserve">       Alınan Bağış ve Yardımlar</t>
  </si>
  <si>
    <t xml:space="preserve">       Faizler, Cezalar, Paylar</t>
  </si>
  <si>
    <t xml:space="preserve">       Menkul Kıymet ve Varlık Gelirleri</t>
  </si>
  <si>
    <t>B-) Faaliyetlerden Kaynaklanan Nakit Çıkışları</t>
  </si>
  <si>
    <t xml:space="preserve">        Personel Giderleri</t>
  </si>
  <si>
    <t xml:space="preserve">        Sosyal Güvenlik Kurumlarına Devlet Primleri</t>
  </si>
  <si>
    <t xml:space="preserve">        Mal ve Hizmet Giderleri</t>
  </si>
  <si>
    <t xml:space="preserve">        Faiz Giderleri</t>
  </si>
  <si>
    <t xml:space="preserve">        Cari Transferler</t>
  </si>
  <si>
    <t xml:space="preserve">        Sermaye Transferleri</t>
  </si>
  <si>
    <t xml:space="preserve">        Proje Kapsamında Yapılan Cari Giderler</t>
  </si>
  <si>
    <t xml:space="preserve">        Diğer Giderler</t>
  </si>
  <si>
    <t>C-) Ön Ödemelerden Kaynaklanan Nakit Akışları</t>
  </si>
  <si>
    <t>D-) Faaliyetlerden Sağlanan Net Nakit Akışı (A-B-C)</t>
  </si>
  <si>
    <t xml:space="preserve">       YATIRIMLARDAN KAYNAKLANAN NAKİT AKIŞLARI</t>
  </si>
  <si>
    <t>E-) Mali ve Mali Olmayan Varlık Satışlarından Kaynaklanan Nakit Girişleri</t>
  </si>
  <si>
    <t xml:space="preserve">       Stok Satışlarından Kaynaklanan Nakit Girişleri</t>
  </si>
  <si>
    <t xml:space="preserve">       Maddi Duran Varlık Satışlarından Kaynaklanan Nakit Girişleri</t>
  </si>
  <si>
    <t xml:space="preserve">            Arazi ve Arsalar </t>
  </si>
  <si>
    <t xml:space="preserve">            Yeraltı ve Yerüstü Düzenleri </t>
  </si>
  <si>
    <t xml:space="preserve">            Binalar </t>
  </si>
  <si>
    <t xml:space="preserve">            Tesis, Makine ve Cihazlar </t>
  </si>
  <si>
    <t xml:space="preserve">            Taşıtlar </t>
  </si>
  <si>
    <t xml:space="preserve">            Demirbaşlar </t>
  </si>
  <si>
    <t xml:space="preserve">            Hizmet İmtiyaz Varlıkları </t>
  </si>
  <si>
    <t xml:space="preserve">            Yapılmakta Olan Yatırımlar </t>
  </si>
  <si>
    <t xml:space="preserve">            Yatırım Avansları </t>
  </si>
  <si>
    <t xml:space="preserve">            Elden Çıkarlacak Stoklar ve Maddi Duran Varlıklar </t>
  </si>
  <si>
    <t xml:space="preserve">       Mali Varlık Satışlarından Kaynaklanan Nakit Girişleri</t>
  </si>
  <si>
    <t xml:space="preserve">       Maddi Olmayan Duran Varlık Satışlarından Kaynaklanan Nakit Girişleri</t>
  </si>
  <si>
    <t>F-) Mali ve Mali Olmayan Varlık Alımlarından Kaynaklanan Nakit Çıkışları</t>
  </si>
  <si>
    <t xml:space="preserve">       Stok Alımlarından Kaynaklanan Nakit Çıkışları</t>
  </si>
  <si>
    <t xml:space="preserve">       Maddi Duran Varlık Alımlarından Kaynaklanan Nakit Çıkışları</t>
  </si>
  <si>
    <t xml:space="preserve">       Mali Varlık Alımlarından Kaynaklanan Nakit Çıkışları</t>
  </si>
  <si>
    <t xml:space="preserve">       Maddi Olmayan Duran Varlık Alımlarından Kaynaklanan Nakit Çıkışları</t>
  </si>
  <si>
    <t>G-) Yatırımlardan Sağlanan Net Nakit Akışı (E-F)</t>
  </si>
  <si>
    <t xml:space="preserve">       H-) NAKİT AÇIK/FAZLASI (D+G)</t>
  </si>
  <si>
    <t xml:space="preserve">       FİNANSMAN FAALİYETLERİNDEN KAYNAKLANAN NAKİT AKIŞLARI</t>
  </si>
  <si>
    <t>I-) Net Mali Varlık Ediniminden Kaynaklanan Nakit Akışları</t>
  </si>
  <si>
    <t xml:space="preserve">       Menkul Kıymet ve Varlıklardan Kaynaklanan Nakit Akışları</t>
  </si>
  <si>
    <t xml:space="preserve">       Kurum Alacaklarından Kaynaklanan Nakit Akışları</t>
  </si>
  <si>
    <t xml:space="preserve">       Diğer Varlık Edinimlerinden Kaynaklanan Nakit Akışları</t>
  </si>
  <si>
    <t>J-) Net Borçlanmadan Kaynaklanan Nakit Akışları</t>
  </si>
  <si>
    <t xml:space="preserve">       Mali Borçlanmadan Kaynaklanan Nakit Akışları</t>
  </si>
  <si>
    <t xml:space="preserve">            Para Piyasası Nakit İşlemleri Borçları</t>
  </si>
  <si>
    <t xml:space="preserve">            Kamu İdarelerine Mali Borçlar </t>
  </si>
  <si>
    <t xml:space="preserve">            Tahviller</t>
  </si>
  <si>
    <t xml:space="preserve">            Bonolar</t>
  </si>
  <si>
    <t xml:space="preserve">            Diğer İç Mali Borçlar</t>
  </si>
  <si>
    <t xml:space="preserve">            Dış Mali Borçlar</t>
  </si>
  <si>
    <t xml:space="preserve">       Diğer Yükümlülüklerden Kaynaklanan Nakit Akışları</t>
  </si>
  <si>
    <t>K-) Finansman Faaliyetlerinden Kaynaklanan Net Nakit Akışları (J-I)</t>
  </si>
  <si>
    <t xml:space="preserve">       L-) NAKİT STOĞUNDAKİ NET DEĞİŞİM (H+K)</t>
  </si>
  <si>
    <t xml:space="preserve">       İSTATİSTİKSEL HATA (L-M)</t>
  </si>
  <si>
    <t xml:space="preserve">       M-) HAZIR DEĞERLER NAKİT DEĞİŞİMİ   </t>
  </si>
  <si>
    <t xml:space="preserve">        Kasa </t>
  </si>
  <si>
    <t xml:space="preserve">        Alınan Çekler </t>
  </si>
  <si>
    <t xml:space="preserve">        Banka </t>
  </si>
  <si>
    <t xml:space="preserve">        Proje Özel Hesabı</t>
  </si>
  <si>
    <t xml:space="preserve">        Diğer Hazır Değerler </t>
  </si>
  <si>
    <t xml:space="preserve">        Banka Kredi Kartlarından Alacaklar </t>
  </si>
  <si>
    <t xml:space="preserve">TÜRKİYE ADALET AKADEMİSİ </t>
  </si>
  <si>
    <t>KASA HESABI</t>
  </si>
  <si>
    <t>5532673-5001 Nolu Hesap</t>
  </si>
  <si>
    <t>5532005-5002 Nolu Hesap</t>
  </si>
  <si>
    <t>5532005-5003 Nolu Hesap</t>
  </si>
  <si>
    <t>Halk Bankası</t>
  </si>
  <si>
    <t>Verilen Gönderme Emirleri Hesabı</t>
  </si>
  <si>
    <t>Kasa Varlığından Bankaya Yatırılmak Üzere Gönderilen Tutar</t>
  </si>
  <si>
    <t>BANKA KREDİ KARTLARINDAN ALACAKLAR HESABI</t>
  </si>
  <si>
    <t>Yukarıda Tanımlanmayan Diğer Çeşitli Gelirler</t>
  </si>
  <si>
    <t>Alacağın Aslı</t>
  </si>
  <si>
    <t>Alacağın Faizi</t>
  </si>
  <si>
    <t>Yazı Araçları</t>
  </si>
  <si>
    <t>Yazım, Çizim ve Ölçüm Araç ve Malzemeleri</t>
  </si>
  <si>
    <t>Kağıt Ürünler</t>
  </si>
  <si>
    <t>Yazıcı, Faksimile Cihazı ve Fotokopi Malzemeleri</t>
  </si>
  <si>
    <t>Kağıt Tutturucular, Tutkallar ve Bantlar</t>
  </si>
  <si>
    <t>Yazı Düzelticiler</t>
  </si>
  <si>
    <t>Küçük Kırtasiye Gereç ve Malzemeleri</t>
  </si>
  <si>
    <t>Bilişim Malzemeleri</t>
  </si>
  <si>
    <t>Tek Kullanımlık Mutfak Eşyaları</t>
  </si>
  <si>
    <t>Servis ve Saklama Kapları</t>
  </si>
  <si>
    <t>Sofra Takımı ve Çatal Bıçak Takımı</t>
  </si>
  <si>
    <t>İçecek Servis Takımları</t>
  </si>
  <si>
    <t>Mutfak Araç ve Gereçleri</t>
  </si>
  <si>
    <t>Biyokimyasallar ve Gaz Maddeleri İçeren Kimyasallar</t>
  </si>
  <si>
    <t>Medikal Malzemeler</t>
  </si>
  <si>
    <t>Sıvı Yakıtlar</t>
  </si>
  <si>
    <t>Yağlar ve Katkı Yağlar</t>
  </si>
  <si>
    <t>Temizlik Malzemeleri</t>
  </si>
  <si>
    <t>Temizlik Araç ve Gereçleri</t>
  </si>
  <si>
    <t>Temizleme ve Dezenfeksiyon Solisyonları</t>
  </si>
  <si>
    <t>Giyecekler</t>
  </si>
  <si>
    <t>Mefruşat Ürünleri</t>
  </si>
  <si>
    <t>Tuhafiye Malzemeleri</t>
  </si>
  <si>
    <t>Baharat ve Çeşniler ile Çikolata ve Tatlandırıcılar</t>
  </si>
  <si>
    <t>Alkolsüz İçecekler</t>
  </si>
  <si>
    <t>Tohum, Fideler, Filizler,Fidanlar ve Çiçek Tohumları</t>
  </si>
  <si>
    <t>Gübre, Bitki Gıdaları ve Bitki İlaçları</t>
  </si>
  <si>
    <t>Küçük El Aletleri ve Gereçleri</t>
  </si>
  <si>
    <t>Tutturucular</t>
  </si>
  <si>
    <t>Kaplayıcılar</t>
  </si>
  <si>
    <t>Elektrik-Elektronik ve Aydınlatma Malzemeleri</t>
  </si>
  <si>
    <t>Metal Ürünler</t>
  </si>
  <si>
    <t>Cam Ürünler</t>
  </si>
  <si>
    <t>Plastik Ürünler</t>
  </si>
  <si>
    <t>Karayolları ve Trafik Malzemeleri</t>
  </si>
  <si>
    <t>Makineler ve Aletler Grubu Yedek Parçaları</t>
  </si>
  <si>
    <t>Cihazlar ve Aletler Grubu Yedek Parçaları</t>
  </si>
  <si>
    <t>Taşıtlar Grubu Yedek Parçaları</t>
  </si>
  <si>
    <t>Büro Makineleri Grubu Yedek Parçaları</t>
  </si>
  <si>
    <t>Su ve Sıhhi Tesisatı Yedek Parçaları</t>
  </si>
  <si>
    <t>Diğer Yedek Parçalar</t>
  </si>
  <si>
    <t>Otomobil Lastikleri</t>
  </si>
  <si>
    <t>Basılı Yayınlar</t>
  </si>
  <si>
    <t>Doğa Sporlarında Kullanılan Spor Malzemeleri</t>
  </si>
  <si>
    <t>Salon Sporlarında Kullanılan Spor Malzemeleri</t>
  </si>
  <si>
    <t>Saha Sporlarında Kullanılan Spor Malzemeleri</t>
  </si>
  <si>
    <t>Hediye Amaçlı Alınan Taşınırlar</t>
  </si>
  <si>
    <t>Tüketime Yönelik Mal ve Malzeme Alımları Avansı</t>
  </si>
  <si>
    <t>Görev Giderleri Avansı</t>
  </si>
  <si>
    <t>Hizmet Alımları Avansı</t>
  </si>
  <si>
    <t>Temsil ve Tanıtma Giderleri Avansı</t>
  </si>
  <si>
    <t>Mamul Mal Alım, Bakım ve Onarım Giderleri Avansı</t>
  </si>
  <si>
    <t>Gayrimenkul Mal Bakım ve Onarım Giderleri Avansı</t>
  </si>
  <si>
    <t>Tüketime Yönelik Mal ve Malzeme Alımları Kredisi</t>
  </si>
  <si>
    <t>Hizmet Alımları Kredisi</t>
  </si>
  <si>
    <t>Temsil ve Tanıtma Giderleri Kredisi</t>
  </si>
  <si>
    <t>Mamul Mal Alım, Bakım ve Onarım Giderleri Kredisi</t>
  </si>
  <si>
    <t>Yurtdışı Geçici Görev Yolluğu Avansı</t>
  </si>
  <si>
    <t>Maaş Avansları</t>
  </si>
  <si>
    <t>Hizmet Binası Kiralama Giderleri</t>
  </si>
  <si>
    <t>Diğer Sayım Noksanları</t>
  </si>
  <si>
    <t>Tarım ve Ormancılık Makineleri ve Aletleri</t>
  </si>
  <si>
    <t>İnşaat Makineleri ve Aletleri</t>
  </si>
  <si>
    <t>Atölye Makineleri ve Aletleri</t>
  </si>
  <si>
    <t>İş Makineleri ve Aletleri</t>
  </si>
  <si>
    <t>Güç Elektroniği ve Basınçlı Makineler ile Aletleri</t>
  </si>
  <si>
    <t>Etiketleme ve Numaralandırma Makineleri</t>
  </si>
  <si>
    <t>Matbaacılıkta Kullanılan Makine ve Aletler</t>
  </si>
  <si>
    <t>Yıkama, Temizleme ve Ütüleme Cihaz ve Araçları</t>
  </si>
  <si>
    <t>Beslenme, Gıda ve Mutfak Cihaz ve Aletleri</t>
  </si>
  <si>
    <t>Ölçüm, Tartı, Çizim Cihazları ve Aletleri</t>
  </si>
  <si>
    <t>Tıbbi ve Biyolojik Amaçlı Kullanılan Cihazlar ve Aletler</t>
  </si>
  <si>
    <t>Müzik Aletleri ve Aksesuarları</t>
  </si>
  <si>
    <t>Otomobiller</t>
  </si>
  <si>
    <t>Yolcu Taşıma Araçları</t>
  </si>
  <si>
    <t>Özel Amaçlı Taşıtlar</t>
  </si>
  <si>
    <t>Döşeme Demirbaşları</t>
  </si>
  <si>
    <t>Temsil ve Tören Demirbaşları</t>
  </si>
  <si>
    <t>Seyahat, Muhafaza ve Taşıma Amaçlı Demirbaş Niteliğindeki Ta</t>
  </si>
  <si>
    <t>Hastanede Kullanılan Demirbaş Niteliğindeki Taşınırlar</t>
  </si>
  <si>
    <t>Bilgisayarlar ve Sunucular</t>
  </si>
  <si>
    <t xml:space="preserve">Bilgisayar Çevre Birimleri </t>
  </si>
  <si>
    <t>Teksir ve Çoğaltma Makineleri</t>
  </si>
  <si>
    <t>Haberleşme Cihazları</t>
  </si>
  <si>
    <t>Ses, Görüntü ve Sunum Cihazları</t>
  </si>
  <si>
    <t>Aydınlatma Cihazları</t>
  </si>
  <si>
    <t>Diğer Büro Makineleri ve Aletleri</t>
  </si>
  <si>
    <t>Büro Mobilyaları</t>
  </si>
  <si>
    <t>Misafirhane, Konaklama ve Barınma Amaçlı Mobilyalar</t>
  </si>
  <si>
    <t>Kafeterya ve Yemekhane Mobilyaları</t>
  </si>
  <si>
    <t>Seminer ve Sunum Amaçlı Ürünler</t>
  </si>
  <si>
    <t>Yemek Hazırlama Ekipmanları</t>
  </si>
  <si>
    <t>Güzel Sanat Eserleri</t>
  </si>
  <si>
    <t>Kütüphane Mobilyaları</t>
  </si>
  <si>
    <t>Eğitim Mobilyaları ve Donanımları</t>
  </si>
  <si>
    <t>Öğrenmeyi Kolaylaştırıcı Ekipmanlar</t>
  </si>
  <si>
    <t>Doğa Sporlarında Kullanılan Demirbaşlar</t>
  </si>
  <si>
    <t>Salon Sporlarında Kullanılan Demirbaşlar</t>
  </si>
  <si>
    <t>Diğer Spor Amaçlı Kullanılan Demirbaşlar</t>
  </si>
  <si>
    <t>Kontrol ve Güvenlik Sistemleri</t>
  </si>
  <si>
    <t>Yangın Söndürme ve Tedbir Cihaz ve Araçları</t>
  </si>
  <si>
    <t>Duvarda Sergilenen Süs Eşyaları</t>
  </si>
  <si>
    <t>Seyyar Kulübe, Kabin, Büfe ve Kafesler</t>
  </si>
  <si>
    <t>Seyahat, Muhafaza ve Taşıma Amaçlı Demirbaş Nit Taşınırlar</t>
  </si>
  <si>
    <t xml:space="preserve">Bilgisayar Çevre Birimleri  </t>
  </si>
  <si>
    <t xml:space="preserve">Diğer Büro Makineleri ve Aletleri </t>
  </si>
  <si>
    <t>Bilgisayar Yazılımları</t>
  </si>
  <si>
    <t>Plan ve  Projeler</t>
  </si>
  <si>
    <t>Lisanslar</t>
  </si>
  <si>
    <t>Diğer Haklar</t>
  </si>
  <si>
    <t>Makine ve Cihazlar</t>
  </si>
  <si>
    <t>Demirbaşlar</t>
  </si>
  <si>
    <t>Geçici teminatlar</t>
  </si>
  <si>
    <t>Kesin Teminatlar</t>
  </si>
  <si>
    <t>Ek Kesin Teminatlar</t>
  </si>
  <si>
    <t>Kurumlara Ait Emanetler</t>
  </si>
  <si>
    <t>Resmi Daire ve Kurumlara Ait Diğer Emanetler</t>
  </si>
  <si>
    <t>Kişilere Ait Diğer Emanetler</t>
  </si>
  <si>
    <t>Normal İcra Kesintisi</t>
  </si>
  <si>
    <t>Başka Birimler Adına Yapılan Diğer Kesintiler</t>
  </si>
  <si>
    <t>Türk Büro Sendikası</t>
  </si>
  <si>
    <t>Bayındır Memur Sendikası</t>
  </si>
  <si>
    <t>Büro Memur Sendikası</t>
  </si>
  <si>
    <t>Adalet Büro Sendikası (Adalet Büro-Sen)</t>
  </si>
  <si>
    <t>Büro Çalışanları Hak Sendikası (Büro Hak-Sen)</t>
  </si>
  <si>
    <t>Kapatılamayan Gönderme Emirleri</t>
  </si>
  <si>
    <t>Vergi Borcu</t>
  </si>
  <si>
    <t>5510 Sayılı Kanunun Geçici 68.Md.'si Uyarınca Yap.Kesintiler</t>
  </si>
  <si>
    <t>Diğer Ücretler ile Ücret sayılan Ödemelerden Yap.Tevkifat</t>
  </si>
  <si>
    <t>GVK 18. Md. Kapsamına Giren Serbest Meslek İşleri Dolayısıyl</t>
  </si>
  <si>
    <t>Diğer Serbest Meslek İşleri Dolayısıyla Yapılan Ödemelerden</t>
  </si>
  <si>
    <t>Ücret ve Ücret Sayılan Ödemelere Ait Damga Vergisi</t>
  </si>
  <si>
    <t>Sözleşmeye Ait Damga Vergisi</t>
  </si>
  <si>
    <t>Harcırahlardan Kesilen Damga Vergisi</t>
  </si>
  <si>
    <t>Diğer Ödemelere Ait Damga Vergisi</t>
  </si>
  <si>
    <t>Ödenecek Katma Değer Vergisi %18</t>
  </si>
  <si>
    <t>Katma Değer Vergisi Tevkifatı (9/10)</t>
  </si>
  <si>
    <t>Katma Değer Vergisi Tevkifatı (2/10)</t>
  </si>
  <si>
    <t>Katma Değer Vergisi Tevkifatı (5/10)</t>
  </si>
  <si>
    <t>Katma Değer Vergisi Tevkifatı (7/10)</t>
  </si>
  <si>
    <t>Katma Değer Vergisi Tevkifatı (3/10)</t>
  </si>
  <si>
    <t>Diğer Katma Değer Vergisi Kesintileri</t>
  </si>
  <si>
    <t>% 16 Aylık Aidat Kesintisi</t>
  </si>
  <si>
    <t>% 100 Artış Kesenekleri</t>
  </si>
  <si>
    <t>% 20 Aylık Aidatı Devlet Katkısı</t>
  </si>
  <si>
    <t>% 100 Artış Kesenekleri Devlet Katkısı</t>
  </si>
  <si>
    <t>% 12 Genel Sağlık Sigortası Primi</t>
  </si>
  <si>
    <t>Malüllük,Yaşlılık ve Emeklilik Primi (iştirakçi-memur)</t>
  </si>
  <si>
    <t>Genel Sağlık Sigortası Primi (iştirakçi-memur)</t>
  </si>
  <si>
    <t>Malüllük,Yaşlılık ve Emeklilik Primi (işveren-memur)</t>
  </si>
  <si>
    <t>Kısa Vadeli Sigorta Kolları Primi</t>
  </si>
  <si>
    <t>Genel Sağlık Sigortası Primi (işveren-memur)</t>
  </si>
  <si>
    <t>Halk Hayat ve Emeklilik A.Ş. (Memur)</t>
  </si>
  <si>
    <t>Kefalet Aidatı Giriş Keseneği</t>
  </si>
  <si>
    <t>Kefalet Aidatı Aylık Keseneği</t>
  </si>
  <si>
    <t>Taşeron İşçilerin Kıdem Tazminatı Karşılıkları</t>
  </si>
  <si>
    <t>Diğer Taşınmaz Kira Gelirleri</t>
  </si>
  <si>
    <t>Diğer Sayım Fazlalığı</t>
  </si>
  <si>
    <t>Diğer Denge Kayıtları</t>
  </si>
  <si>
    <t>Tesis, Makine ve Cihazlar</t>
  </si>
  <si>
    <t>Taşıtlar</t>
  </si>
  <si>
    <t>Diğer Maddi Duran Varlıklar</t>
  </si>
  <si>
    <t>Birikmiş Amortismanlardan Envanteri Yapılanlar</t>
  </si>
  <si>
    <t>Stoklardan Envanteri Yapılanlar</t>
  </si>
  <si>
    <t>Kıdem Tazminatı Karşılıkları Envanteri</t>
  </si>
  <si>
    <t>Geçmiş Dönem Faaliyet Sonuçlarından Aktarılanlar</t>
  </si>
  <si>
    <t>N-3 Yılına Ait Olumlu Faaliyet Sonuçları</t>
  </si>
  <si>
    <t>N-4 Yılına Ait Olumlu Faaliyet Sonuçları</t>
  </si>
  <si>
    <t>N-5 Yılına Ait Olumlu Faaliyet Sonuçları</t>
  </si>
  <si>
    <t>N-1 Yılına Ait Olumsuz Faaliyet Sonuçları</t>
  </si>
  <si>
    <t>N-2 Yılına Ait Olumsuz Faaliyet Sonuçları</t>
  </si>
  <si>
    <t>N-3 Yılına Ait Olumsuz Faaliyet Sonuçları</t>
  </si>
  <si>
    <t>DÖNEM OLUMLU FAALİYET SONUCU HESABI</t>
  </si>
  <si>
    <t>DÖNEM OLUMSUZ FAALİYET SONUCU HESABI ( - )</t>
  </si>
  <si>
    <t>Şartname, Basılı Evrak, Form Satış Gelirleri</t>
  </si>
  <si>
    <t>Diğer Mal Satış Gelirleri</t>
  </si>
  <si>
    <t>Yurt Yatak Ücreti Gelirleri</t>
  </si>
  <si>
    <t>Hazine yardımı</t>
  </si>
  <si>
    <t>Kişilerden Alınan Şartlı Bağış ve Yardımlar</t>
  </si>
  <si>
    <t>Kişilerden Alacakların Faizleri</t>
  </si>
  <si>
    <t>Mevduat Faizleri</t>
  </si>
  <si>
    <t>Temel Maaşlar</t>
  </si>
  <si>
    <t>Taban Aylığı</t>
  </si>
  <si>
    <t>Zamlar ve Tazminatlar</t>
  </si>
  <si>
    <t>Ödenekler</t>
  </si>
  <si>
    <t>Sosyal Haklar</t>
  </si>
  <si>
    <t>Ek Çalışma Karşılıkları</t>
  </si>
  <si>
    <t>Ek Ders Ücretleri</t>
  </si>
  <si>
    <t>Sosyal Güvenlik Primi Ödemeleri</t>
  </si>
  <si>
    <t>Sağlık Primi Ödemeleri</t>
  </si>
  <si>
    <t>Baskı ve Cilt Giderleri</t>
  </si>
  <si>
    <t>Su Alımları</t>
  </si>
  <si>
    <t>Yakacak Alımları</t>
  </si>
  <si>
    <t>Akaryakıt ve Yağ Alımları</t>
  </si>
  <si>
    <t>Elektrik Alımları</t>
  </si>
  <si>
    <t>Laboratuvar Malzemesi ile Kimyevi ve Temrinlik Malzeme Alıml</t>
  </si>
  <si>
    <t>Bahçe Malzemesi Alımları ile Yapım ve Bakım Giderleri</t>
  </si>
  <si>
    <t>Diğer Tüketim Mal ve Malzemesi Alımları</t>
  </si>
  <si>
    <t>Yurtiçi Geçici Görev Yollukları</t>
  </si>
  <si>
    <t>Yurtiçi Sürekli Görev Yollukları</t>
  </si>
  <si>
    <t>Yurtdışı Geçici Görev Yollukları</t>
  </si>
  <si>
    <t>Mahkeme Harç ve Giderleri</t>
  </si>
  <si>
    <t>Vergi Ödemeleri ve Benzeri Giderler</t>
  </si>
  <si>
    <t xml:space="preserve">işletme Ruhsatı Ödemeleri ve Benzeri Giderler </t>
  </si>
  <si>
    <t>Diğer Vergi, Resim ve Harçlar ve Benzeri Giderler</t>
  </si>
  <si>
    <t>Bilgisayar Hizmeti Alımları</t>
  </si>
  <si>
    <t>Temizlik Hizmet Alım Giderleri</t>
  </si>
  <si>
    <t>Özel Güvenlik Hizmeti Alım Giderleri</t>
  </si>
  <si>
    <t>İş Sağlığı ve Güvenliği Hizmeti Alım Giderleri</t>
  </si>
  <si>
    <t>Hizmet Alımı Suretiyle Çalıştırılan Personele Yap Kıd Taz Öd</t>
  </si>
  <si>
    <t>Diğer Müşavir Firma ve Kişilere Ödemeler</t>
  </si>
  <si>
    <t>Posta ve Telgraf Giderleri</t>
  </si>
  <si>
    <t>Telefon Abonelik ve Kullanım Ücretleri</t>
  </si>
  <si>
    <t>Bilgiye Abonelik Giderleri</t>
  </si>
  <si>
    <t>Geçiş Ücretleri</t>
  </si>
  <si>
    <t>İlan Giderleri</t>
  </si>
  <si>
    <t>Sigorta Giderleri</t>
  </si>
  <si>
    <t>Taşıt Kiralaması Giderleri</t>
  </si>
  <si>
    <t>İş Makinası Kiralaması Giderleri</t>
  </si>
  <si>
    <t>Personel Servis Kiralama Giderleri</t>
  </si>
  <si>
    <t>Diğer Hizmet Alımları</t>
  </si>
  <si>
    <t>Temsil, Ağırlama, Tören, Fuar, Organizasyon Giderleri</t>
  </si>
  <si>
    <t>Tanıtma, Ağırlama, Tören, Fuar, Organizasyon Giderleri</t>
  </si>
  <si>
    <t>Büro ve İşyeri Mal ve Malzeme Alımları</t>
  </si>
  <si>
    <t>Diğer Dayanıklı Mal ve Malzeme Alımları</t>
  </si>
  <si>
    <t>Makine Teçhizat Bakım ve Onarım Giderleri</t>
  </si>
  <si>
    <t>Taşıt Bakım ve Onarım Giderleri</t>
  </si>
  <si>
    <t>Büro Bakım ve Onarımı Giderleri</t>
  </si>
  <si>
    <t>Diğer Hizmet Binası Bakım ve Onarım Giderleri</t>
  </si>
  <si>
    <t>Sosyal Güvenlik Kurumlarına</t>
  </si>
  <si>
    <t>Memurların Öğle Yemeğine Yardım</t>
  </si>
  <si>
    <t>Hizmet Gelirleri</t>
  </si>
  <si>
    <t>Diğer Gelirler</t>
  </si>
  <si>
    <t>Tesis, Makine ve Cihazların Amortisman Giderleri</t>
  </si>
  <si>
    <t>Taşıtların Amortisman Giderleri</t>
  </si>
  <si>
    <t>Demirbaşların Amortisman Giderleri</t>
  </si>
  <si>
    <t>Hakların Amortisman Giderleri</t>
  </si>
  <si>
    <t>Kırtasiye Malzemeleri</t>
  </si>
  <si>
    <t>Beslenme, Gıda Amaçlı ve Mutfakta Kullanılan Tüketim Malzeme</t>
  </si>
  <si>
    <t>Tıbbi ve Laboratuar Sarf Malzemeleri</t>
  </si>
  <si>
    <t>Yakıtlar, Yakıt Katkıları ve Katkı Yağlar</t>
  </si>
  <si>
    <t>Temizleme Ekipmanları</t>
  </si>
  <si>
    <t>Giyecek, Mefruşat ve Tuhafiye Malzemeleri</t>
  </si>
  <si>
    <t>Yiyecek</t>
  </si>
  <si>
    <t>İçecek</t>
  </si>
  <si>
    <t>Zirai Maddeler</t>
  </si>
  <si>
    <t>Bakım Onarım ve Üretim Malzemeleri</t>
  </si>
  <si>
    <t>Yedek Parçalar</t>
  </si>
  <si>
    <t>Nakil Vasıtaları Lastikleri</t>
  </si>
  <si>
    <t>Değişim, Bağış ve Satış Amaçlı Yayınlar</t>
  </si>
  <si>
    <t>Spor Malzemeleri Grubu</t>
  </si>
  <si>
    <t>Diğer Tüketim Amaçlı Malzemeler</t>
  </si>
  <si>
    <t>Müşavir Firma ve Kişilere Ödemeler</t>
  </si>
  <si>
    <t>Yukarıda Tanımlanmayan Diğer Giderler</t>
  </si>
  <si>
    <t>FAALİYET SONUÇLARI HESABI</t>
  </si>
  <si>
    <t>Kişilerden Alacaklar</t>
  </si>
  <si>
    <t>GELİR YANSITMA HESABI</t>
  </si>
  <si>
    <t>Diğer Çeşitli Teşebbüs ve Mülkiyet Gelirleri</t>
  </si>
  <si>
    <t>Kırtasiye Alımları</t>
  </si>
  <si>
    <t>Büro Malzemesi Alımları</t>
  </si>
  <si>
    <t>Diğer Kırtasiye ve Büro Malzemesi Alımları</t>
  </si>
  <si>
    <t>Temizlik Malzemesi Alımları</t>
  </si>
  <si>
    <t>Yiyecek Alımları</t>
  </si>
  <si>
    <t>Spor Malzemeleri Alımları</t>
  </si>
  <si>
    <t>Büro ve İşyeri Makine ve Techizat Alımları</t>
  </si>
  <si>
    <t>Kara Taşıtı Alımları (Zırhlı Taşıt Alımı Dahil)</t>
  </si>
  <si>
    <t>Basılı Yayın Alımları ve Yapımları</t>
  </si>
  <si>
    <t>Bilgisayar Yazılımı Alımları</t>
  </si>
  <si>
    <t>Lisans Alımları</t>
  </si>
  <si>
    <t>Diğer Fikri Hak Alımları</t>
  </si>
  <si>
    <t>Hizmet Binası</t>
  </si>
  <si>
    <t>Hizmet Tesisleri</t>
  </si>
  <si>
    <t>GİDER YANSITMA HESAPLARI</t>
  </si>
  <si>
    <t>BÜTÇE UYGULAMA SONUÇLARI HESABI</t>
  </si>
  <si>
    <t>Memurlar</t>
  </si>
  <si>
    <t>Sözleşmeli Personel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</si>
  <si>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</si>
  <si>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</si>
  <si>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</si>
  <si>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</si>
  <si>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</si>
  <si>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</si>
  <si>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</si>
  <si>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Görev Zararları</t>
  </si>
  <si>
    <t>Kar Amacı Gütmeyen Kuruluşlara Yapılan Transferler</t>
  </si>
  <si>
    <t>Yurt Dışına Yapılan Transferler</t>
  </si>
  <si>
    <t>Mamul Mal Alımları</t>
  </si>
  <si>
    <t>Gayri Maddi Hak Alımları</t>
  </si>
  <si>
    <t>Gayrimenkul Büyük Onarım Giderleri</t>
  </si>
  <si>
    <t>Yurtdışına Yapılan Transferler</t>
  </si>
  <si>
    <t>Banka Teminat Mektupları</t>
  </si>
  <si>
    <t>ALINAN TEMİNAT MEKTUPLARI EMANETLERİ HESABI</t>
  </si>
  <si>
    <t>Hizmet Alımları Taahhütleri</t>
  </si>
  <si>
    <t>Tüketime Yönelik Mal ve Malzeme Alımları Taahhütleri</t>
  </si>
  <si>
    <t>GİDER TAAHHÜTLERİ KARŞILIĞI HESABI</t>
  </si>
  <si>
    <t>BAŞKA BİRİMLER ADINA İZLENEN ALACAK EMANETLERİ HESABI</t>
  </si>
  <si>
    <t>BORÇ</t>
  </si>
  <si>
    <t>ALACAK</t>
  </si>
  <si>
    <t>BORÇ BAKİYE</t>
  </si>
  <si>
    <t>ALACAK BAKİYE</t>
  </si>
  <si>
    <t>BAKİYE</t>
  </si>
  <si>
    <t>DETAY</t>
  </si>
  <si>
    <t>FARK</t>
  </si>
  <si>
    <t>T</t>
  </si>
  <si>
    <t>FAALİYETLERDEN KAYNAKLANAN NAKİT AKIŞLARI</t>
  </si>
  <si>
    <t>Vergi Gelirleri</t>
  </si>
  <si>
    <t>B</t>
  </si>
  <si>
    <t>(-)</t>
  </si>
  <si>
    <t xml:space="preserve"> Vergi Gelirleri</t>
  </si>
  <si>
    <t>A</t>
  </si>
  <si>
    <t>(+)</t>
  </si>
  <si>
    <t>Vergi Gelirlerinin Ret ve İadesinden Kaynaklanan Giderler</t>
  </si>
  <si>
    <t>Teşebbüs ve Mülkiyet Gelirleri</t>
  </si>
  <si>
    <t>Teşebbüs ve Mülkiyet Gelirlerinden Ret ve İadeler</t>
  </si>
  <si>
    <t>Teşebbüs ve Mülkiyet Gelirlerinin Ret ve İadesinden Kaynaklanan Giderler</t>
  </si>
  <si>
    <t>Alınan Bağış ve Yardımlar</t>
  </si>
  <si>
    <t>Alınan Bağış ve Yardımlar ile Özel Gelirler</t>
  </si>
  <si>
    <t>Alınan Bağış ve Yardımlar ile Özel Gelirlerin Ret ve İadesinden Kaynaklanan Giderler</t>
  </si>
  <si>
    <t>Faizler, Cezalar, Paylar</t>
  </si>
  <si>
    <t>Diğer Faaliyet Gelirlerinden Alacaklar</t>
  </si>
  <si>
    <t>Tahsilinde Bütçeye Gelir Kaydedilecek Alacakların Aslı</t>
  </si>
  <si>
    <t>Tahsilinde Bütçeye Gelir Kaydedilecek Alacakların Faizleri</t>
  </si>
  <si>
    <t>Diğer Alacakların Fazileri</t>
  </si>
  <si>
    <t>Diğer Gelirlerin Ret Ve İadesinden Kaynaklanan Giderler</t>
  </si>
  <si>
    <t>Kişilerden Alacaklardan Silinenler</t>
  </si>
  <si>
    <t>Diğer Alacaklardan Silinenler</t>
  </si>
  <si>
    <t>Menkul Kıymet ve Varlık Gelirleri</t>
  </si>
  <si>
    <t>Sermaye Gelirleri</t>
  </si>
  <si>
    <t>Sermaye Gelirlerinden Ret ve İadeler</t>
  </si>
  <si>
    <t>Personel Giderleri</t>
  </si>
  <si>
    <t>Sosyal Güvenlik Kurumlarına Devlet Primleri</t>
  </si>
  <si>
    <t>Mal ve Hizmet Giderleri</t>
  </si>
  <si>
    <t>Mal ve Hizmet Alım Giderleri</t>
  </si>
  <si>
    <t>Faiz Giderleri</t>
  </si>
  <si>
    <t>Faiz ve İskonto Giderleri</t>
  </si>
  <si>
    <t>Cari Transferler</t>
  </si>
  <si>
    <t>Sermaye Transferleri</t>
  </si>
  <si>
    <t>Borç verme</t>
  </si>
  <si>
    <t>Proje Kapsamında Yapılan Cari Giderler</t>
  </si>
  <si>
    <t>Diğer Giderler</t>
  </si>
  <si>
    <t>Tarımsal Alan Satışlarından Vakıflar Genel Müdürlüğü Payı</t>
  </si>
  <si>
    <t>Tarımsal Alan Satış İndirimi</t>
  </si>
  <si>
    <t>C-) Ön Ödemelerden Kaynaklanan Nakit Akışı</t>
  </si>
  <si>
    <t>İş Avans ve Krediler Hesabı</t>
  </si>
  <si>
    <t>Personel Avansları Hesabı</t>
  </si>
  <si>
    <t>Bütçe Dışı Avans ve Krediler Hesabı</t>
  </si>
  <si>
    <t>Akreditifler Hesabı</t>
  </si>
  <si>
    <t>Mahsup Dönemine Aktarılan Avans ve Krediler Hesabı</t>
  </si>
  <si>
    <t>Proje Özel Hesabından Verilen Avans ve Krediler Hesabı</t>
  </si>
  <si>
    <t>Doğrudan Dış Proje Kullanımları Avans ve Kreditifleri</t>
  </si>
  <si>
    <t>İş Avansları Hesabı</t>
  </si>
  <si>
    <t>YATIRIMLARDAN KAYNAKLANAN NAKİT AKIŞLARI</t>
  </si>
  <si>
    <t>E-) Mali Olmayan Varlık Satışlarından Kaynaklanan Nakit Girişleri</t>
  </si>
  <si>
    <t>İlk Madde ve Malzeme Hesabı</t>
  </si>
  <si>
    <t>A1</t>
  </si>
  <si>
    <t>A2</t>
  </si>
  <si>
    <t>Stok Sayım Noksanı</t>
  </si>
  <si>
    <t>B1</t>
  </si>
  <si>
    <t>Stok Envanteri</t>
  </si>
  <si>
    <t>B2</t>
  </si>
  <si>
    <t>İlk Madde ve Malzeme Giderleri</t>
  </si>
  <si>
    <t>Bedelsiz Olarak Devredilen Stoklar</t>
  </si>
  <si>
    <t>Yarı Mamüller Hesabı</t>
  </si>
  <si>
    <t>Mamüller Hesabı</t>
  </si>
  <si>
    <t>Ticari Mallar Hesabı</t>
  </si>
  <si>
    <t>Atölyeler Hesabı</t>
  </si>
  <si>
    <t>Diğer Stoklar Hesabı</t>
  </si>
  <si>
    <t>Stok Değer Düşüklüğü Karşılığı Hesabı (-)</t>
  </si>
  <si>
    <t>Arazi ve Arsalar Hesabı</t>
  </si>
  <si>
    <t>Sermaye Gelirlerinden Alacaklar</t>
  </si>
  <si>
    <t>Arazi ve Arsalar</t>
  </si>
  <si>
    <t>Bedelsiz Olarak Devredilen Yeraltı ve Yerüstü Düzenleri</t>
  </si>
  <si>
    <t>2/B Satışlarından Vakıflar Genel Müdürlüğü Payı</t>
  </si>
  <si>
    <t>2/B Satış İndirimi</t>
  </si>
  <si>
    <t>Yeraltı ve Yerüstü Düzenleri Hesabı</t>
  </si>
  <si>
    <t>Yeraltı ve Yerüstü Düzenleri</t>
  </si>
  <si>
    <t>Binalar Hesabı</t>
  </si>
  <si>
    <t>Binalar</t>
  </si>
  <si>
    <t>Bedelsiz Olarak Devredilen Binalar</t>
  </si>
  <si>
    <t>Tesis, Makine ve Cihazlar Hesabı</t>
  </si>
  <si>
    <t>Bedelsiz Olarak Devredilen Tesis, Makine ve Cihazlar</t>
  </si>
  <si>
    <t>Taşıtlar Hesabı</t>
  </si>
  <si>
    <t>Bedelsiz Olarak Devredilen Taşıtlar</t>
  </si>
  <si>
    <t>Demirbaşlar Hesabı</t>
  </si>
  <si>
    <t>Bedelsiz Olarak Devredilen Demirbaşlar</t>
  </si>
  <si>
    <t>Hizmet İmtiyaz Varlıkları Hesabı</t>
  </si>
  <si>
    <t>Hizmet İmtiyaz Varlıkları</t>
  </si>
  <si>
    <t>Yapılmakta Olan Yatırımlar Hesabı</t>
  </si>
  <si>
    <t>Yatırım Avansları Hesabı</t>
  </si>
  <si>
    <t>Haklar Hesabı</t>
  </si>
  <si>
    <t>Haklar</t>
  </si>
  <si>
    <t>Bedelsiz Olarak Devredilen Haklar</t>
  </si>
  <si>
    <t>Özel Maliyetler Hesabı</t>
  </si>
  <si>
    <t>Özel Maliyetler</t>
  </si>
  <si>
    <t>Diğer Maddi Olmayan Duran Varlıklar Hesabı</t>
  </si>
  <si>
    <t>Diğer Maddi Olmayan Duran Varlıklar</t>
  </si>
  <si>
    <t>Gelecek Yıllar İhtiyacı Stoklar Hesabı</t>
  </si>
  <si>
    <t>Elden Çıkarılacak Stoklar ve Maddi Duran Varlıklar Hesabı</t>
  </si>
  <si>
    <t>Birikmiş Amortismanlar Hesabı</t>
  </si>
  <si>
    <t>Diğer Duran Varlıklardan Envanteri Yapılanlar</t>
  </si>
  <si>
    <t>Diğer Çeşitli Duran Varlıklar Hesabı</t>
  </si>
  <si>
    <t>Bedelsiz Olarak Devredilen Diğer Duran Varlıklar</t>
  </si>
  <si>
    <t>Mali Kuruluşlara Yatırılan Sermayeler Hesabı</t>
  </si>
  <si>
    <t>Varlık Envanteri</t>
  </si>
  <si>
    <t>Mali Varlıkların Değer ve Miktar Değişiminden Kaynaklanan Giderler</t>
  </si>
  <si>
    <t>Mali Varlıkların Değer ve Miktar Değişimlerinden Kaynaklanan Giderler</t>
  </si>
  <si>
    <t>Mal ve Hizmet Üreten Kuruluşlara Yatırılan Sermayeler Hesabı</t>
  </si>
  <si>
    <t>Döner Sermayeli Kuruluşlara Yatırılan Sermayeler Hesabı</t>
  </si>
  <si>
    <t>Sermaye Taahhütleri Hesabı</t>
  </si>
  <si>
    <t>F-) Mali Olmayan Varlık Alımlarından Kaynaklanan Nakit Çıkışları</t>
  </si>
  <si>
    <t>Stok Sayım Fazlalığı</t>
  </si>
  <si>
    <t>Bedelsiz Olarak Alınan Stoklar</t>
  </si>
  <si>
    <t>Maddi Duran Varlıkların Değerlemesinden Oluşan Olumlu Farklar</t>
  </si>
  <si>
    <t>Bedelsiz Olarak Alınan Arazi ve Arsalar</t>
  </si>
  <si>
    <t>Bedelsiz Olarak Alınan Yeraltı ve Yerüstü Düzenleri</t>
  </si>
  <si>
    <t>Yeraltı ve Yerüstü Düzenlerinin Amortisman Giderleri</t>
  </si>
  <si>
    <t>Bedelsiz Olarak Alınan Binalar</t>
  </si>
  <si>
    <t>Binaların Amortisman Giderleri</t>
  </si>
  <si>
    <t>Bedelsiz Olarak Alınan Tesis, Makine ve Cihazlar</t>
  </si>
  <si>
    <t>Tesis, Makine Ve Cihazların Amortisman Giderleri</t>
  </si>
  <si>
    <t>Bedelsiz Olarak Alınan Taşıtlar</t>
  </si>
  <si>
    <t>Bedelsiz Olarak Alınan Demirbaşlar</t>
  </si>
  <si>
    <t>Demirbaşların Değerlemesinden Kaynaklananlar</t>
  </si>
  <si>
    <t xml:space="preserve">  Hizmet İmtiyaz Varlıkları Hesabı</t>
  </si>
  <si>
    <t>Hizmet İmtiyaz Varlıklarının Amortisman Giderleri</t>
  </si>
  <si>
    <t>Yatırım Avansları</t>
  </si>
  <si>
    <t>Mali Olmayan Varlıkların Değer ve Miktar Değişimlerinden Kaynaklanan Gelirler</t>
  </si>
  <si>
    <t>Mali Olmayan Varlıkların Değer ve Miktar Değişimlerinden Kaynaklanan Giderler</t>
  </si>
  <si>
    <t>Haklar Amortismanı</t>
  </si>
  <si>
    <t>Bedelsiz Olarak Alınan Haklar</t>
  </si>
  <si>
    <t>Haklar Amortisman Giderleri</t>
  </si>
  <si>
    <t>Özel Maliyet Amortismanı</t>
  </si>
  <si>
    <t>Özel Maliyet Amortisman Giderleri</t>
  </si>
  <si>
    <t>Diğer Maddi Olmayan Duran Varlık Amortismanı</t>
  </si>
  <si>
    <t>Diğer Maddi Olmayan Duran Varlık Amortisman Giderleri</t>
  </si>
  <si>
    <t>Elden Çıkarlacak Stoklar ve Maddi Duran Varlıklar Hesabı</t>
  </si>
  <si>
    <t>Diğer Duran Varlık Envanteri</t>
  </si>
  <si>
    <t>Diğer Duran Varlıkların Amortisman Giderleri</t>
  </si>
  <si>
    <t>Bedelsiz Olarak Alınan Diğer Duran Varlıklar</t>
  </si>
  <si>
    <t>Mali Varlıkların Değer ve Miktar Değişimlerinden Kaynaklanan Gelirler</t>
  </si>
  <si>
    <t>G) YatırımlardanSağlanan Net Nakit Akışı (E-F)</t>
  </si>
  <si>
    <t xml:space="preserve">H-) Nakit Açık / Fazlası (D+G) </t>
  </si>
  <si>
    <t xml:space="preserve">I-) Net Mali Varlık Edinimlerinden Kaynaklanan Nakit Akışları </t>
  </si>
  <si>
    <t>Mali Varlık Ediniminden Kaynaklanan Nakit Akışları</t>
  </si>
  <si>
    <t>Hisse Senetleri Hesabı</t>
  </si>
  <si>
    <t>Özel Kesim Tahvil, Senet ve Bonoları Hesabı</t>
  </si>
  <si>
    <t>Kamu Kesimi Tahvil, Senet ve Bonoları Hesabı</t>
  </si>
  <si>
    <t>Menkul Varlıklar Hesabı</t>
  </si>
  <si>
    <t>Menkul Kıymet Sayım Noksanı</t>
  </si>
  <si>
    <t>Menkul Kıymet Sayım Fazlalığı</t>
  </si>
  <si>
    <t>Kurum Alacaklarından Kaynaklanan Nakit Akışları</t>
  </si>
  <si>
    <t>Dış Borcun İkrazından Doğan Alacaklar Hesabı</t>
  </si>
  <si>
    <t>Dış Borcun İkrazından Doğan Alacakların Değerlemesinden Kaynaklananlar</t>
  </si>
  <si>
    <t>Dış Borcun İkrazından Doğan Alacakların Değerlemesinden Kaynaklanan Olumlu Kur Farkları</t>
  </si>
  <si>
    <t>Dış Borcun İkrazından Doğan Alacakların Değerlemesinden Kaynaklanan Olumsuz Kur Farkları</t>
  </si>
  <si>
    <t>Dış Borcun İkrazından Doğan Alacaklar</t>
  </si>
  <si>
    <t>Para Piyasası Nakit İşlemleri Alacakları Hesabı</t>
  </si>
  <si>
    <t>Para Piyasası Nakit İşlemleri Alacaklarının Değerlemesinden Kaynaklananlar</t>
  </si>
  <si>
    <t>Para Piyasası Nakit İşlemleri Alacaklarının Değerlemesinden Kaynaklanan Olumlu Kur Farkları</t>
  </si>
  <si>
    <t>Para Piyasası Nakit İşlemleri Alacaklarının Değerlemesinden Kaynaklanan Olumsuz Kur Farkları</t>
  </si>
  <si>
    <t>Para Piyasası Nakit İşlemleri Alacaklar</t>
  </si>
  <si>
    <t>Kurumca Verilen Borçlardan Alacaklar Hesabı</t>
  </si>
  <si>
    <t>Kurumca Verilen Borçlardan Doğan Alacakların  Değerlemesinden Kaynaklananlar</t>
  </si>
  <si>
    <t>Kurumca Verilen Borçlardan Doğan Alacakların Değerlemesinden Kaynaklanan Olumlu Kur Farkları</t>
  </si>
  <si>
    <t>Diğer Alacakların Değerlemesinden Kaynaklananlar</t>
  </si>
  <si>
    <t>Kurumca Verilen Borçlardan Doğan Alacakların Değerlemesinden Kaynaklanan Olumsuz Kur Farkları</t>
  </si>
  <si>
    <t>Kurumca Verilen Borçlardan Doğan Alacaklar</t>
  </si>
  <si>
    <t>Borçlanma Türev Ürünleri Cari Hesabı</t>
  </si>
  <si>
    <t>Personelden Alacaklar Hesabı</t>
  </si>
  <si>
    <t>Diğer Çeşitli Alacaklar Hesabı</t>
  </si>
  <si>
    <t>Takipteki Kurum Alacakları Hesabı</t>
  </si>
  <si>
    <t>Takipteki Kurum Alacakları Karşılığı Hesabı (-)</t>
  </si>
  <si>
    <t xml:space="preserve">Takipteki Kurum Alacakları Karşılığı </t>
  </si>
  <si>
    <t>Diğer Kurum Alacakları Hesabı</t>
  </si>
  <si>
    <t>Diğer Alacakların Değerlemesinden Kaynaklanan Olumlu Kur Farkları</t>
  </si>
  <si>
    <t>Diğer Alacakların Değerlemesinden Kaynaklanan Olumsuz Kur Farkları</t>
  </si>
  <si>
    <t>Diğer Kurum Alacakları</t>
  </si>
  <si>
    <t>Diğer Varlık Edinimlerinden Kaynaklanan Nakit Akışları</t>
  </si>
  <si>
    <t>Verilen Depozito ve Teminatlar Hesabı</t>
  </si>
  <si>
    <t>Kişilerden Alacaklar (Alacağın Aslı)</t>
  </si>
  <si>
    <t>Devreden Katma Değer Vergisi Hesabı</t>
  </si>
  <si>
    <t>İndirilecek Katma Değer Vergisi Hesabı Hesabı</t>
  </si>
  <si>
    <t>Peşin Ödenen Vergiler ve Fonlar Hesabı</t>
  </si>
  <si>
    <t>Diğer Çeşitli Dönen Varlıklar Hesabı</t>
  </si>
  <si>
    <t>Mali Borçlanmadan Kaynaklanan Nakit Akışları</t>
  </si>
  <si>
    <t>Para Piyasası Nakit İşlemleri Borçları</t>
  </si>
  <si>
    <t>Para Piyasası Nakit İşlemleri Envanteri</t>
  </si>
  <si>
    <t>Para Piyasası Nakit İşlemleri Borçlarının Değerlemesinden Kaynaklananlar</t>
  </si>
  <si>
    <t>Para Piyasası Nakit İşlemleri Borçlarının Değerlemesinden Kaynaklanan Olumlu Kur Farkları</t>
  </si>
  <si>
    <t>Para Piyasası Nakit İşlemleri Borçlarının Değerlemesinden Kaynaklanan Olumsuz Kur Farkları</t>
  </si>
  <si>
    <t>Kamu İdarelerine Mali Borçlar Hesabı</t>
  </si>
  <si>
    <t xml:space="preserve">Kamu İdarelerine Mali Borçlar  </t>
  </si>
  <si>
    <t>Tahviller</t>
  </si>
  <si>
    <t>Devlet Tahvili Envanteri</t>
  </si>
  <si>
    <t>Devlet Tahvillerinin Değerlemesinden Kaynaklananlar</t>
  </si>
  <si>
    <t>Devlet Tahvillerinin Değerlemesinden Kaynaklanan Olumlu Kur Farkları</t>
  </si>
  <si>
    <t>Devlet Tahvillerinin Değerlemesinden Kaynaklanan Olumsuz Kur Farkları</t>
  </si>
  <si>
    <t xml:space="preserve">Bonolar </t>
  </si>
  <si>
    <t>Hazine Bonosu Envanteri</t>
  </si>
  <si>
    <t>Hazine Bonolarının Değerlemesinden Kaynaklananlar</t>
  </si>
  <si>
    <t>Hazine Bonolarının Değerlemesindne Kaynaklanan Olumlu Kur Farkları</t>
  </si>
  <si>
    <t>Diğer İç Mali Borçlar</t>
  </si>
  <si>
    <t>Diğer İç Mali Borçlar Envanteri</t>
  </si>
  <si>
    <t>Diğer İç Borçların Değerlemesinden Kaynaklananlar</t>
  </si>
  <si>
    <t>Diğer İç Borçların Değerlemesinden Kaynaklanan Olumlu Kur Farkları</t>
  </si>
  <si>
    <t>Yükümlülüklerdeki Değer ve Miktar Değişimlerinden Kaynaklanan Gelirler</t>
  </si>
  <si>
    <t>Yükümlülüklerdeki Değer ve Miktar Değişiminden Kaynaklanan Giderler</t>
  </si>
  <si>
    <t>Diğer İç Borçların Değerlemesinden Kaynaklanan Olumsuz Kur Farkları</t>
  </si>
  <si>
    <t>Yükümlülüklerdeki Değer ve Miktar Değişimlerinden Kaynaklanan Giderler</t>
  </si>
  <si>
    <t>Dış Mali Borçlar</t>
  </si>
  <si>
    <t>Teyitsiz Doğrudan Dış Proje Kredi Kullanımları Hesabı</t>
  </si>
  <si>
    <t>Dış Mali Borçlar Envanteri</t>
  </si>
  <si>
    <t>Doğrudan Dış Proje Kullanımları Bildirim Hesabı</t>
  </si>
  <si>
    <t>Hazineye Ait Dış Borçların Değerlemesinden Kaynaklananlar</t>
  </si>
  <si>
    <t>Diğer Borçların Değerlemesinden Kaynaklananlar</t>
  </si>
  <si>
    <t>Hazineye Ait Dış Borçların Değerlenmesinden Kaynaklanan Olumlu Kur Farkları</t>
  </si>
  <si>
    <t>Diğer Borçların Değerlemesinden Kaynaklanan Olumlu Kur Farkları</t>
  </si>
  <si>
    <t>Hazineye Ait Dış Borçların Değerlenmesinden Kaynaklanan Olumsuz Kur Farkları</t>
  </si>
  <si>
    <t>Diğer Borçların Değerlemesinden Kaynaklanan Olumsuz Kur Farkları</t>
  </si>
  <si>
    <t>Maddi Duran Varlıkların Değerlemesinden Oluşan Olumsuz Farklar</t>
  </si>
  <si>
    <t>Kur Değişikliği Dışındaki Değer ve Miktar Değişimlerinden Kaynaklanan Gelirler</t>
  </si>
  <si>
    <t>Diğer Yükümlülüklerinden Kaynaklanan Nakit Akışları</t>
  </si>
  <si>
    <t>Alınan Depozito ve Teminatlar Hesabı</t>
  </si>
  <si>
    <t>Diğer Çeşitli Borçlar</t>
  </si>
  <si>
    <t>Okul Pansiyonları</t>
  </si>
  <si>
    <t>Emanetler</t>
  </si>
  <si>
    <t>Personele Borçlar Hesabı</t>
  </si>
  <si>
    <t>Mutemetlik Cari Hesabı</t>
  </si>
  <si>
    <t>Konsolosluk Cari Hesabı</t>
  </si>
  <si>
    <t>Alınan Sipariş Avansları Hesabı</t>
  </si>
  <si>
    <t>Diğer Alınan Avanslar Hesabı</t>
  </si>
  <si>
    <t>Ödenecek Vergi ve Fonlar Hesabı</t>
  </si>
  <si>
    <t>Ödenecek Sosyal Güvenlik Kesintileri</t>
  </si>
  <si>
    <t>Fonlar veya Diğer Kamu İdareleri Adına Yapılan Tahsilat</t>
  </si>
  <si>
    <t>Vadesi Geçmiş, Ertelenmiş veya Taksitlendirilmiş Vergi ve Diğer Hesabı</t>
  </si>
  <si>
    <t>Dönem Kari Vergi ve Diğer YükümlülüklerHesabı</t>
  </si>
  <si>
    <t>Dönem Kari ve Peşin Ödenen Vergiler Karşılığı Hesabı</t>
  </si>
  <si>
    <t>Kıdem Tazminatı Karşılığı Hesabı</t>
  </si>
  <si>
    <t>Kidem Tazminatlarından Envanteri Yapılanlar</t>
  </si>
  <si>
    <t>Kıdem Tazminatı Karşılıklarından Kaynaklananlar</t>
  </si>
  <si>
    <t>Hesaplanan Katma Değer Vergisi Hesabı Hesabı</t>
  </si>
  <si>
    <t xml:space="preserve">Diğer Borç ve Gider Karşılıkları Hesabı </t>
  </si>
  <si>
    <t>Diğer Borç ve Gider Karşılıklarından Kaynaklananlar</t>
  </si>
  <si>
    <t>Diğer Çeşitli Kısa Vadeli Yabancı Kaynaklar Hesabı</t>
  </si>
  <si>
    <t>Yasal Yedekler Hesabı Hesabı</t>
  </si>
  <si>
    <t>Özel Fonlar Hesabı</t>
  </si>
  <si>
    <t>K- Finansman Faaliyetlerinden Kaynaklanan Net Nakit Girişleri (J-I)</t>
  </si>
  <si>
    <t>L- Nakit Stoğundaki Net Değişim (H+K)</t>
  </si>
  <si>
    <t>İSTATİSTİKSEL HATA (L-M)</t>
  </si>
  <si>
    <t>M) HAZIR DEĞERLER NAKİT DEĞİŞİMİ</t>
  </si>
  <si>
    <t>Kasa Hesabı</t>
  </si>
  <si>
    <t>Kasa Sayım Noksanı</t>
  </si>
  <si>
    <t>Kasa Sayım Fazlalığı</t>
  </si>
  <si>
    <t>Alınan Çekler Hesabı</t>
  </si>
  <si>
    <t>Çek Sayım Noksanı</t>
  </si>
  <si>
    <t>Çek Sayım Fazlalığı</t>
  </si>
  <si>
    <t>Banka Hesabı</t>
  </si>
  <si>
    <t>Risk Hesabı</t>
  </si>
  <si>
    <t>Nakit Hareketleri Hesabı</t>
  </si>
  <si>
    <t>Muhasebe Birimleri Arası İşlemler Hesabı</t>
  </si>
  <si>
    <t>Verilen Çekler ve Gönderme Emirleri Hesabı</t>
  </si>
  <si>
    <t>Proje Özel Hesabı</t>
  </si>
  <si>
    <t>Proje Özel Hesabından Kullanımlar Hesabı</t>
  </si>
  <si>
    <t>Proje Özel Hesabının Değerlemesinden Kaynaklanan Olumlu Kur Farkları</t>
  </si>
  <si>
    <t>Diğer Değer ve Miktar Değişimleri Gelirleri</t>
  </si>
  <si>
    <t>Proje Özel Hesabının Değerlemesinden Kaynaklanan Olumsuz Kur Farkları</t>
  </si>
  <si>
    <t>Diğer Değer ve Miktar Değişimleri Giderleri</t>
  </si>
  <si>
    <t>Döviz Hesabı</t>
  </si>
  <si>
    <t>Döviz Sayım Noksanı</t>
  </si>
  <si>
    <t>Döviz Sayım Fazlalığı</t>
  </si>
  <si>
    <t>Döviz Hesabında Kayıtlı Tutarların Değerlemesinden Kaynaklanan Olumlu Kur Farkları</t>
  </si>
  <si>
    <t>Diğer Döviz Mevcutlarının Değerlemesinden Kaynaklanan Olumlu Kur Farkları</t>
  </si>
  <si>
    <t>Proje Özel Hesabında Kayıtlı Tutarların Değerlemesinden Kaynaklananlar</t>
  </si>
  <si>
    <t>Döviz Hesabında Kayıtlı Tutarların Değerlemesinden Kaynaklananlar</t>
  </si>
  <si>
    <t>Döviz Hesabında Kayıtlı Tutarların Değerlemesinden Kaynaklana Olumsuz Kur Farkları</t>
  </si>
  <si>
    <t>Diğer Döviz Mevcutlarının Değerlemesinden Kaynaklanan Olumsuz Kur Farkları</t>
  </si>
  <si>
    <t>Döviz Gönderme Emirleri Hesabı</t>
  </si>
  <si>
    <t>Elçilik ve Konsolosluklar Nezdindeki Paralar Hesabı</t>
  </si>
  <si>
    <t>Konsolosluklarda Bulunan Yabancı Paraların Değerlemesinden Kaynaklanan Olumlu Kur Farkları</t>
  </si>
  <si>
    <t>Konsolosluklarda Bulunan Yabancı Paraların Değerlemesinden Kaynaklanan Olumsuz Kur Farkları</t>
  </si>
  <si>
    <t>Diğer Hazır Değerler Hesabı</t>
  </si>
  <si>
    <t>Banka Kredi Kartlarından Alacaklar Hesabı</t>
  </si>
  <si>
    <t>FİNANSMAN FAALİYETLERİNDEN KAYNAKLANAN NAKİT AKIŞLARI</t>
  </si>
  <si>
    <t>117+217</t>
  </si>
  <si>
    <t>130+230</t>
  </si>
  <si>
    <t>132+232</t>
  </si>
  <si>
    <t>139+239</t>
  </si>
  <si>
    <t>126+226</t>
  </si>
  <si>
    <t>303+403</t>
  </si>
  <si>
    <t>304+404</t>
  </si>
  <si>
    <t>309+409</t>
  </si>
  <si>
    <t>310+410</t>
  </si>
  <si>
    <t>326+330+430</t>
  </si>
  <si>
    <t>329+336</t>
  </si>
  <si>
    <t>340+440</t>
  </si>
  <si>
    <t>349+449</t>
  </si>
  <si>
    <t>372+472</t>
  </si>
  <si>
    <t>379+479</t>
  </si>
  <si>
    <t>Diğer Faizler</t>
  </si>
  <si>
    <t>Çiçekler</t>
  </si>
  <si>
    <t>Ağaç Ürünleri</t>
  </si>
  <si>
    <t>Kaynak Malzemeleri</t>
  </si>
  <si>
    <t>Diğer Spor Malzemeleri</t>
  </si>
  <si>
    <t>Güvenlik, Korunma ve Gösteri Amaçlı Tüketim Malzemeleri</t>
  </si>
  <si>
    <t>Mamul Mal Alımları Avansı</t>
  </si>
  <si>
    <t>Abonelikler İçin Verilen Depozitolar (TL)</t>
  </si>
  <si>
    <t>ÖZEL MALİYETLER HESABI</t>
  </si>
  <si>
    <t>Kurumlara Ait Diğer Emanetler</t>
  </si>
  <si>
    <t>Büro Çalışanları Hak Sendikası ı(Büro Hak-Sen)</t>
  </si>
  <si>
    <t>Dağıtılacak Vekalet Ücretleri</t>
  </si>
  <si>
    <t>5510 S Kan Geçici 68.Md.'si Uyarınca Yapılan Kesintiler</t>
  </si>
  <si>
    <t>2017 Yılı Öncesine İlişkin Emanetler</t>
  </si>
  <si>
    <t>Diğer Çeşitli Emanetler</t>
  </si>
  <si>
    <t>Malüllük,Yaşlılık ve Emeklilik Primi (işveren-işçi)</t>
  </si>
  <si>
    <t>Genel Sağlık Sigortası Primi ( işveren-işçi)</t>
  </si>
  <si>
    <t>Halk Hayat ve Emeklilik A.Ş. (İşçi)</t>
  </si>
  <si>
    <t>İşsizlik Sigortası Primi-İşçi</t>
  </si>
  <si>
    <t>İşsizlik Sigortası Primi-İşveren</t>
  </si>
  <si>
    <t>N-1 Yılına Ait Olumlu Faaliyet Sonuçları</t>
  </si>
  <si>
    <t>Diğer hizmet gelirleri</t>
  </si>
  <si>
    <t>Lojman Kira Gelirleri</t>
  </si>
  <si>
    <t>Kurumlardan Alınan Bağış ve Yardımlar</t>
  </si>
  <si>
    <t>İşsizlik Sigortası Fonuna</t>
  </si>
  <si>
    <t>Diğer Yiyecek, İçecek ve Yem Alımları</t>
  </si>
  <si>
    <t>Kurslara Katılma Giderleri</t>
  </si>
  <si>
    <t>Tefrişat Bakım ve Onarım Giderleri</t>
  </si>
  <si>
    <t>Mal Satış Gelirleri</t>
  </si>
  <si>
    <t>İçecek Alımları</t>
  </si>
  <si>
    <t>Giyecek Alımları</t>
  </si>
  <si>
    <t>Diğer Giyim ve Kuşam Alımları</t>
  </si>
  <si>
    <t>Tıbbi Malzeme ve İlaç Alımları</t>
  </si>
  <si>
    <t>Diğer Özel Malzeme Alımları</t>
  </si>
  <si>
    <t>Avadanlık ve Yedek Parça Alımları (Bakım sözl.bağımsiz olara</t>
  </si>
  <si>
    <t>Fikri Hak Alımları</t>
  </si>
  <si>
    <t>Büro Mefruşatı Alımları</t>
  </si>
  <si>
    <t>Büro Makinaları Alımları (Asgari Değerin Üzerinde)</t>
  </si>
  <si>
    <t>Bilgisayar Alımları</t>
  </si>
  <si>
    <t>Diğer Makine Teçhizat Alımları</t>
  </si>
  <si>
    <t>Elektronik Ortamda Yayın Alımları</t>
  </si>
  <si>
    <t>İşçiler</t>
  </si>
  <si>
    <t>Menkul Mal, Gayrimaddi Hak Alım, Bakım ve Onarım</t>
  </si>
  <si>
    <t>Geçici Teminatlar</t>
  </si>
  <si>
    <t xml:space="preserve">2017 Yılı ve Öncesine Ait Olanlar </t>
  </si>
  <si>
    <t>Enerji Alımları</t>
  </si>
  <si>
    <t>Taşıma Giderleri</t>
  </si>
  <si>
    <t xml:space="preserve">        Verilen Çekler ve Gönderme Emirleri </t>
  </si>
  <si>
    <t xml:space="preserve">        Döviz </t>
  </si>
  <si>
    <t xml:space="preserve">        Döviz Gönderme Emirleri </t>
  </si>
  <si>
    <t xml:space="preserve">        Elçilik ve Konsolosluklar Nezdindeki Paralar </t>
  </si>
  <si>
    <t>2018 Yılı Nakit Akış Tablosu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</si>
</sst>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#,##0.0"/>
  </numFmts>
  <fonts count="41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22" borderId="6" applyNumberFormat="0" applyAlignment="0" applyProtection="0"/>
    <xf numFmtId="0" fontId="34" fillId="24" borderId="7" applyNumberFormat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0" borderId="0">
      <alignment/>
      <protection/>
    </xf>
    <xf numFmtId="0" fontId="0" fillId="27" borderId="8" applyNumberFormat="0" applyFont="0" applyAlignment="0" applyProtection="0"/>
    <xf numFmtId="0" fontId="3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0" fillId="3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40" borderId="10" xfId="0" applyFont="1" applyFill="1" applyBorder="1" applyAlignment="1">
      <alignment/>
    </xf>
    <xf numFmtId="0" fontId="2" fillId="38" borderId="13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/>
    </xf>
    <xf numFmtId="0" fontId="2" fillId="38" borderId="14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/>
    </xf>
    <xf numFmtId="184" fontId="4" fillId="40" borderId="15" xfId="0" applyNumberFormat="1" applyFont="1" applyFill="1" applyBorder="1" applyAlignment="1">
      <alignment/>
    </xf>
    <xf numFmtId="184" fontId="4" fillId="40" borderId="0" xfId="0" applyNumberFormat="1" applyFont="1" applyFill="1" applyBorder="1" applyAlignment="1">
      <alignment/>
    </xf>
    <xf numFmtId="184" fontId="3" fillId="0" borderId="15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84" fontId="3" fillId="39" borderId="15" xfId="0" applyNumberFormat="1" applyFont="1" applyFill="1" applyBorder="1" applyAlignment="1">
      <alignment/>
    </xf>
    <xf numFmtId="184" fontId="3" fillId="39" borderId="0" xfId="0" applyNumberFormat="1" applyFont="1" applyFill="1" applyBorder="1" applyAlignment="1">
      <alignment/>
    </xf>
    <xf numFmtId="184" fontId="3" fillId="0" borderId="16" xfId="0" applyNumberFormat="1" applyFont="1" applyBorder="1" applyAlignment="1">
      <alignment/>
    </xf>
    <xf numFmtId="184" fontId="4" fillId="40" borderId="14" xfId="0" applyNumberFormat="1" applyFont="1" applyFill="1" applyBorder="1" applyAlignment="1">
      <alignment/>
    </xf>
    <xf numFmtId="184" fontId="4" fillId="40" borderId="13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41" borderId="0" xfId="0" applyFill="1" applyAlignment="1">
      <alignment/>
    </xf>
    <xf numFmtId="4" fontId="0" fillId="41" borderId="0" xfId="0" applyNumberFormat="1" applyFill="1" applyAlignment="1">
      <alignment/>
    </xf>
    <xf numFmtId="0" fontId="0" fillId="41" borderId="17" xfId="0" applyFill="1" applyBorder="1" applyAlignment="1">
      <alignment/>
    </xf>
    <xf numFmtId="4" fontId="0" fillId="41" borderId="17" xfId="0" applyNumberFormat="1" applyFill="1" applyBorder="1" applyAlignment="1">
      <alignment/>
    </xf>
    <xf numFmtId="4" fontId="2" fillId="38" borderId="18" xfId="0" applyNumberFormat="1" applyFont="1" applyFill="1" applyBorder="1" applyAlignment="1">
      <alignment horizontal="center" vertical="center"/>
    </xf>
    <xf numFmtId="4" fontId="3" fillId="39" borderId="19" xfId="0" applyNumberFormat="1" applyFont="1" applyFill="1" applyBorder="1" applyAlignment="1">
      <alignment/>
    </xf>
    <xf numFmtId="4" fontId="4" fillId="40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4" fillId="40" borderId="18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40" fillId="0" borderId="11" xfId="0" applyFont="1" applyBorder="1" applyAlignment="1">
      <alignment/>
    </xf>
    <xf numFmtId="184" fontId="40" fillId="0" borderId="15" xfId="0" applyNumberFormat="1" applyFont="1" applyBorder="1" applyAlignment="1">
      <alignment/>
    </xf>
    <xf numFmtId="184" fontId="40" fillId="0" borderId="0" xfId="0" applyNumberFormat="1" applyFont="1" applyBorder="1" applyAlignment="1">
      <alignment/>
    </xf>
    <xf numFmtId="4" fontId="40" fillId="0" borderId="19" xfId="0" applyNumberFormat="1" applyFont="1" applyBorder="1" applyAlignment="1">
      <alignment/>
    </xf>
    <xf numFmtId="184" fontId="3" fillId="0" borderId="19" xfId="48" applyNumberFormat="1" applyFont="1" applyFill="1" applyBorder="1">
      <alignment/>
      <protection/>
    </xf>
    <xf numFmtId="184" fontId="3" fillId="0" borderId="19" xfId="48" applyNumberFormat="1" applyFont="1" applyBorder="1">
      <alignment/>
      <protection/>
    </xf>
    <xf numFmtId="184" fontId="3" fillId="0" borderId="20" xfId="48" applyNumberFormat="1" applyFont="1" applyBorder="1">
      <alignment/>
      <protection/>
    </xf>
    <xf numFmtId="4" fontId="3" fillId="0" borderId="19" xfId="48" applyNumberFormat="1" applyFont="1" applyBorder="1">
      <alignment/>
      <protection/>
    </xf>
    <xf numFmtId="0" fontId="5" fillId="0" borderId="21" xfId="0" applyFont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PageLayoutView="0" workbookViewId="0" topLeftCell="A1">
      <selection activeCell="A21" sqref="A21"/>
    </sheetView>
  </sheetViews>
  <sheetFormatPr defaultColWidth="9.140625" defaultRowHeight="15" customHeight="1"/>
  <cols>
    <col min="1" max="1" width="72.8515625" style="1" bestFit="1" customWidth="1"/>
    <col min="2" max="3" width="31.8515625" style="1" customWidth="1"/>
    <col min="4" max="4" width="31.8515625" style="33" bestFit="1" customWidth="1"/>
    <col min="5" max="5" width="9.140625" style="1" bestFit="1" customWidth="1"/>
    <col min="6" max="6" width="10.140625" style="1" bestFit="1" customWidth="1"/>
    <col min="7" max="249" width="9.140625" style="1" bestFit="1" customWidth="1"/>
  </cols>
  <sheetData>
    <row r="1" spans="1:4" ht="37.5" customHeight="1">
      <c r="A1" s="42" t="s">
        <v>730</v>
      </c>
      <c r="B1" s="42"/>
      <c r="C1" s="42"/>
      <c r="D1" s="42"/>
    </row>
    <row r="2" spans="1:4" ht="15.75">
      <c r="A2" s="2" t="s">
        <v>0</v>
      </c>
      <c r="B2" s="10" t="s">
        <v>1</v>
      </c>
      <c r="C2" s="8" t="s">
        <v>2</v>
      </c>
      <c r="D2" s="27" t="s">
        <v>3</v>
      </c>
    </row>
    <row r="3" spans="1:4" ht="15.75">
      <c r="A3" s="3" t="s">
        <v>4</v>
      </c>
      <c r="B3" s="11"/>
      <c r="C3" s="9"/>
      <c r="D3" s="28"/>
    </row>
    <row r="4" spans="1:4" ht="15.75">
      <c r="A4" s="4" t="s">
        <v>5</v>
      </c>
      <c r="B4" s="12">
        <f>SUM(B5:B9)</f>
        <v>0</v>
      </c>
      <c r="C4" s="13">
        <f>SUM(C5:C9)</f>
        <v>17744152.799999997</v>
      </c>
      <c r="D4" s="29">
        <f>SUM(D5:D9)</f>
        <v>16333814.549999999</v>
      </c>
    </row>
    <row r="5" spans="1:4" ht="15.75">
      <c r="A5" s="5" t="s">
        <v>6</v>
      </c>
      <c r="B5" s="14"/>
      <c r="C5" s="15">
        <v>0</v>
      </c>
      <c r="D5" s="30">
        <v>0</v>
      </c>
    </row>
    <row r="6" spans="1:4" ht="15.75">
      <c r="A6" s="5" t="s">
        <v>7</v>
      </c>
      <c r="B6" s="14"/>
      <c r="C6" s="15">
        <v>970648.4</v>
      </c>
      <c r="D6" s="30">
        <v>1584919.7</v>
      </c>
    </row>
    <row r="7" spans="1:4" ht="15.75">
      <c r="A7" s="5" t="s">
        <v>8</v>
      </c>
      <c r="B7" s="14"/>
      <c r="C7" s="15">
        <v>16425485.2</v>
      </c>
      <c r="D7" s="30">
        <v>14433575.54</v>
      </c>
    </row>
    <row r="8" spans="1:4" ht="15.75">
      <c r="A8" s="5" t="s">
        <v>9</v>
      </c>
      <c r="B8" s="14"/>
      <c r="C8" s="15">
        <v>348019.2</v>
      </c>
      <c r="D8" s="30">
        <v>315319.31</v>
      </c>
    </row>
    <row r="9" spans="1:4" ht="15.75">
      <c r="A9" s="5" t="s">
        <v>10</v>
      </c>
      <c r="B9" s="14"/>
      <c r="C9" s="15">
        <v>0</v>
      </c>
      <c r="D9" s="30">
        <v>0</v>
      </c>
    </row>
    <row r="10" spans="1:4" ht="15.75">
      <c r="A10" s="4" t="s">
        <v>11</v>
      </c>
      <c r="B10" s="12">
        <f>SUM(B11:B18)</f>
        <v>0</v>
      </c>
      <c r="C10" s="13">
        <f>SUM(C11:C18)</f>
        <v>17131412.4</v>
      </c>
      <c r="D10" s="29">
        <f>SUM(D11:D18)</f>
        <v>16828486.34</v>
      </c>
    </row>
    <row r="11" spans="1:4" ht="15.75">
      <c r="A11" s="5" t="s">
        <v>12</v>
      </c>
      <c r="B11" s="14"/>
      <c r="C11" s="15">
        <v>3494855.5</v>
      </c>
      <c r="D11" s="30">
        <v>5884004.81</v>
      </c>
    </row>
    <row r="12" spans="1:4" ht="15.75">
      <c r="A12" s="5" t="s">
        <v>13</v>
      </c>
      <c r="B12" s="14"/>
      <c r="C12" s="15">
        <v>483166.5</v>
      </c>
      <c r="D12" s="30">
        <v>896544.05</v>
      </c>
    </row>
    <row r="13" spans="1:4" ht="15.75">
      <c r="A13" s="5" t="s">
        <v>14</v>
      </c>
      <c r="B13" s="14"/>
      <c r="C13" s="15">
        <v>12125838.4</v>
      </c>
      <c r="D13" s="30">
        <v>9522648.67</v>
      </c>
    </row>
    <row r="14" spans="1:4" ht="15.75">
      <c r="A14" s="5" t="s">
        <v>15</v>
      </c>
      <c r="B14" s="14"/>
      <c r="C14" s="15">
        <v>0</v>
      </c>
      <c r="D14" s="30">
        <v>0</v>
      </c>
    </row>
    <row r="15" spans="1:4" ht="15.75">
      <c r="A15" s="5" t="s">
        <v>16</v>
      </c>
      <c r="B15" s="14"/>
      <c r="C15" s="15">
        <v>631268.2</v>
      </c>
      <c r="D15" s="30">
        <v>442016.21</v>
      </c>
    </row>
    <row r="16" spans="1:4" ht="15.75">
      <c r="A16" s="5" t="s">
        <v>17</v>
      </c>
      <c r="B16" s="14"/>
      <c r="C16" s="15">
        <v>0</v>
      </c>
      <c r="D16" s="30">
        <v>0</v>
      </c>
    </row>
    <row r="17" spans="1:4" ht="15.75">
      <c r="A17" s="5" t="s">
        <v>18</v>
      </c>
      <c r="B17" s="14"/>
      <c r="C17" s="15">
        <v>396283.8</v>
      </c>
      <c r="D17" s="30">
        <v>83272.6</v>
      </c>
    </row>
    <row r="18" spans="1:4" ht="15.75">
      <c r="A18" s="5" t="s">
        <v>19</v>
      </c>
      <c r="B18" s="14"/>
      <c r="C18" s="15">
        <v>0</v>
      </c>
      <c r="D18" s="30">
        <v>0</v>
      </c>
    </row>
    <row r="19" spans="1:4" ht="15.75">
      <c r="A19" s="4" t="s">
        <v>20</v>
      </c>
      <c r="B19" s="12"/>
      <c r="C19" s="13">
        <v>9698.7</v>
      </c>
      <c r="D19" s="29">
        <v>-156131.2</v>
      </c>
    </row>
    <row r="20" spans="1:4" ht="15.75">
      <c r="A20" s="4" t="s">
        <v>21</v>
      </c>
      <c r="B20" s="12">
        <f>B4-B10-B19</f>
        <v>0</v>
      </c>
      <c r="C20" s="12">
        <f>C4-C10-C19</f>
        <v>603041.6999999986</v>
      </c>
      <c r="D20" s="29">
        <f>D4-D10-D19</f>
        <v>-338540.59000000096</v>
      </c>
    </row>
    <row r="21" spans="1:4" ht="15.75">
      <c r="A21" s="3" t="s">
        <v>22</v>
      </c>
      <c r="B21" s="16"/>
      <c r="C21" s="17"/>
      <c r="D21" s="28"/>
    </row>
    <row r="22" spans="1:4" ht="15.75">
      <c r="A22" s="4" t="s">
        <v>23</v>
      </c>
      <c r="B22" s="12">
        <f>SUM(B23,B24,B36,B35)</f>
        <v>0</v>
      </c>
      <c r="C22" s="12">
        <f>SUM(C23,C24,C36,C35)</f>
        <v>1228156.93</v>
      </c>
      <c r="D22" s="29">
        <f>SUM(D23,D24,D36,D35)</f>
        <v>251913.45</v>
      </c>
    </row>
    <row r="23" spans="1:4" ht="15.75">
      <c r="A23" s="5" t="s">
        <v>24</v>
      </c>
      <c r="B23" s="14"/>
      <c r="C23" s="15"/>
      <c r="D23" s="30">
        <v>96963.74</v>
      </c>
    </row>
    <row r="24" spans="1:4" ht="15.75">
      <c r="A24" s="3" t="s">
        <v>25</v>
      </c>
      <c r="B24" s="16">
        <f>SUM(B25:B34)</f>
        <v>0</v>
      </c>
      <c r="C24" s="17">
        <f>SUM(C25:C34)</f>
        <v>1228156.93</v>
      </c>
      <c r="D24" s="28">
        <f>SUM(D25:D34)</f>
        <v>121584.21</v>
      </c>
    </row>
    <row r="25" spans="1:4" ht="15.75">
      <c r="A25" s="5" t="s">
        <v>26</v>
      </c>
      <c r="B25" s="14"/>
      <c r="C25" s="15"/>
      <c r="D25" s="30">
        <v>0</v>
      </c>
    </row>
    <row r="26" spans="1:4" ht="15.75">
      <c r="A26" s="5" t="s">
        <v>27</v>
      </c>
      <c r="B26" s="14"/>
      <c r="C26" s="15"/>
      <c r="D26" s="30">
        <v>0</v>
      </c>
    </row>
    <row r="27" spans="1:4" ht="15.75">
      <c r="A27" s="5" t="s">
        <v>28</v>
      </c>
      <c r="B27" s="14"/>
      <c r="C27" s="15"/>
      <c r="D27" s="30">
        <v>0</v>
      </c>
    </row>
    <row r="28" spans="1:4" ht="15.75">
      <c r="A28" s="5" t="s">
        <v>29</v>
      </c>
      <c r="B28" s="14"/>
      <c r="C28" s="38">
        <v>386620.42</v>
      </c>
      <c r="D28" s="30">
        <v>0</v>
      </c>
    </row>
    <row r="29" spans="1:4" ht="15.75">
      <c r="A29" s="5" t="s">
        <v>30</v>
      </c>
      <c r="B29" s="14"/>
      <c r="C29" s="38">
        <v>143569.82</v>
      </c>
      <c r="D29" s="30">
        <v>0</v>
      </c>
    </row>
    <row r="30" spans="1:4" ht="15.75">
      <c r="A30" s="5" t="s">
        <v>31</v>
      </c>
      <c r="B30" s="14"/>
      <c r="C30" s="38">
        <v>697966.69</v>
      </c>
      <c r="D30" s="30">
        <v>121584.21</v>
      </c>
    </row>
    <row r="31" spans="1:4" ht="15.75">
      <c r="A31" s="5" t="s">
        <v>32</v>
      </c>
      <c r="B31" s="14"/>
      <c r="C31" s="15"/>
      <c r="D31" s="30">
        <v>0</v>
      </c>
    </row>
    <row r="32" spans="1:4" ht="15.75">
      <c r="A32" s="5" t="s">
        <v>33</v>
      </c>
      <c r="B32" s="14"/>
      <c r="C32" s="15"/>
      <c r="D32" s="30">
        <v>0</v>
      </c>
    </row>
    <row r="33" spans="1:4" ht="15.75">
      <c r="A33" s="5" t="s">
        <v>34</v>
      </c>
      <c r="B33" s="14"/>
      <c r="C33" s="15"/>
      <c r="D33" s="30">
        <v>0</v>
      </c>
    </row>
    <row r="34" spans="1:4" ht="15.75">
      <c r="A34" s="5" t="s">
        <v>35</v>
      </c>
      <c r="B34" s="14"/>
      <c r="C34" s="15"/>
      <c r="D34" s="30">
        <v>0</v>
      </c>
    </row>
    <row r="35" spans="1:4" ht="15.75">
      <c r="A35" s="5" t="s">
        <v>36</v>
      </c>
      <c r="B35" s="14"/>
      <c r="C35" s="15"/>
      <c r="D35" s="30">
        <v>0</v>
      </c>
    </row>
    <row r="36" spans="1:4" ht="15.75">
      <c r="A36" s="5" t="s">
        <v>37</v>
      </c>
      <c r="B36" s="14"/>
      <c r="C36" s="15"/>
      <c r="D36" s="30">
        <v>33365.5</v>
      </c>
    </row>
    <row r="37" spans="1:4" ht="15.75">
      <c r="A37" s="4" t="s">
        <v>38</v>
      </c>
      <c r="B37" s="12">
        <f>SUM(B38,B39,B50,B51)</f>
        <v>0</v>
      </c>
      <c r="C37" s="12">
        <f>SUM(C38,C39,C50,C51)</f>
        <v>2430097.17</v>
      </c>
      <c r="D37" s="29">
        <f>SUM(D38,D39,D50,D51)</f>
        <v>1743823.5299999998</v>
      </c>
    </row>
    <row r="38" spans="1:4" ht="15.75">
      <c r="A38" s="5" t="s">
        <v>39</v>
      </c>
      <c r="B38" s="14"/>
      <c r="C38" s="38">
        <v>592666.3500000001</v>
      </c>
      <c r="D38" s="30">
        <v>937781.22</v>
      </c>
    </row>
    <row r="39" spans="1:4" ht="15.75">
      <c r="A39" s="3" t="s">
        <v>40</v>
      </c>
      <c r="B39" s="16">
        <f>SUM(B40:B49)</f>
        <v>0</v>
      </c>
      <c r="C39" s="17">
        <f>SUM(C40:C49)</f>
        <v>1564005.46</v>
      </c>
      <c r="D39" s="28">
        <f>SUM(D40:D49)</f>
        <v>471574.39</v>
      </c>
    </row>
    <row r="40" spans="1:4" ht="15.75">
      <c r="A40" s="5" t="s">
        <v>26</v>
      </c>
      <c r="B40" s="14"/>
      <c r="C40" s="15"/>
      <c r="D40" s="30">
        <v>0</v>
      </c>
    </row>
    <row r="41" spans="1:4" ht="15.75">
      <c r="A41" s="5" t="s">
        <v>27</v>
      </c>
      <c r="B41" s="14"/>
      <c r="C41" s="15"/>
      <c r="D41" s="30">
        <v>0</v>
      </c>
    </row>
    <row r="42" spans="1:4" ht="15.75">
      <c r="A42" s="5" t="s">
        <v>28</v>
      </c>
      <c r="B42" s="14"/>
      <c r="C42" s="15"/>
      <c r="D42" s="30">
        <v>0</v>
      </c>
    </row>
    <row r="43" spans="1:4" ht="15.75">
      <c r="A43" s="5" t="s">
        <v>29</v>
      </c>
      <c r="B43" s="14"/>
      <c r="C43" s="39">
        <v>400117.26</v>
      </c>
      <c r="D43" s="30">
        <v>12598.86</v>
      </c>
    </row>
    <row r="44" spans="1:4" ht="15.75">
      <c r="A44" s="5" t="s">
        <v>30</v>
      </c>
      <c r="B44" s="14"/>
      <c r="C44" s="39">
        <v>411915.52</v>
      </c>
      <c r="D44" s="30">
        <v>0</v>
      </c>
    </row>
    <row r="45" spans="1:4" ht="15.75">
      <c r="A45" s="5" t="s">
        <v>31</v>
      </c>
      <c r="B45" s="14"/>
      <c r="C45" s="39">
        <v>751972.68</v>
      </c>
      <c r="D45" s="30">
        <v>458975.53</v>
      </c>
    </row>
    <row r="46" spans="1:4" ht="15.75">
      <c r="A46" s="5" t="s">
        <v>32</v>
      </c>
      <c r="B46" s="14"/>
      <c r="C46" s="15"/>
      <c r="D46" s="30">
        <v>0</v>
      </c>
    </row>
    <row r="47" spans="1:4" ht="15.75">
      <c r="A47" s="5" t="s">
        <v>33</v>
      </c>
      <c r="B47" s="14"/>
      <c r="C47" s="15"/>
      <c r="D47" s="30">
        <v>0</v>
      </c>
    </row>
    <row r="48" spans="1:6" ht="15.75">
      <c r="A48" s="5" t="s">
        <v>34</v>
      </c>
      <c r="B48" s="14"/>
      <c r="C48" s="15"/>
      <c r="D48" s="30">
        <v>0</v>
      </c>
      <c r="F48" s="33"/>
    </row>
    <row r="49" spans="1:4" ht="15.75">
      <c r="A49" s="5" t="s">
        <v>35</v>
      </c>
      <c r="B49" s="14"/>
      <c r="C49" s="15"/>
      <c r="D49" s="30">
        <v>0</v>
      </c>
    </row>
    <row r="50" spans="1:4" ht="15.75">
      <c r="A50" s="34" t="s">
        <v>41</v>
      </c>
      <c r="B50" s="35"/>
      <c r="C50" s="36"/>
      <c r="D50" s="37">
        <v>76700</v>
      </c>
    </row>
    <row r="51" spans="1:4" ht="15.75">
      <c r="A51" s="34" t="s">
        <v>42</v>
      </c>
      <c r="B51" s="35"/>
      <c r="C51" s="39">
        <v>273425.36</v>
      </c>
      <c r="D51" s="37">
        <v>257767.92</v>
      </c>
    </row>
    <row r="52" spans="1:4" ht="15.75">
      <c r="A52" s="4" t="s">
        <v>43</v>
      </c>
      <c r="B52" s="12">
        <f>B22-B37</f>
        <v>0</v>
      </c>
      <c r="C52" s="13">
        <f>C22-C37</f>
        <v>-1201940.24</v>
      </c>
      <c r="D52" s="29">
        <f>D22-D37</f>
        <v>-1491910.0799999998</v>
      </c>
    </row>
    <row r="53" spans="1:4" ht="15.75">
      <c r="A53" s="4" t="s">
        <v>44</v>
      </c>
      <c r="B53" s="12">
        <f>B20+B52</f>
        <v>0</v>
      </c>
      <c r="C53" s="13">
        <f>C20+C52</f>
        <v>-598898.5400000014</v>
      </c>
      <c r="D53" s="29">
        <f>D20+D52</f>
        <v>-1830450.6700000009</v>
      </c>
    </row>
    <row r="54" spans="1:4" ht="15.75">
      <c r="A54" s="3" t="s">
        <v>45</v>
      </c>
      <c r="B54" s="16"/>
      <c r="C54" s="17"/>
      <c r="D54" s="28"/>
    </row>
    <row r="55" spans="1:4" ht="15.75">
      <c r="A55" s="4" t="s">
        <v>46</v>
      </c>
      <c r="B55" s="12">
        <f>SUM(B56:B58)</f>
        <v>0</v>
      </c>
      <c r="C55" s="13">
        <f>SUM(C56:C58)</f>
        <v>-853.81</v>
      </c>
      <c r="D55" s="29">
        <f>SUM(D56:D58)</f>
        <v>48380.44</v>
      </c>
    </row>
    <row r="56" spans="1:4" ht="15.75">
      <c r="A56" s="5" t="s">
        <v>47</v>
      </c>
      <c r="B56" s="14"/>
      <c r="C56" s="15"/>
      <c r="D56" s="30">
        <v>0</v>
      </c>
    </row>
    <row r="57" spans="1:4" ht="15.75">
      <c r="A57" s="5" t="s">
        <v>48</v>
      </c>
      <c r="B57" s="14"/>
      <c r="C57" s="15"/>
      <c r="D57" s="30">
        <v>0</v>
      </c>
    </row>
    <row r="58" spans="1:4" ht="15.75">
      <c r="A58" s="5" t="s">
        <v>49</v>
      </c>
      <c r="B58" s="14"/>
      <c r="C58" s="39">
        <v>-853.81</v>
      </c>
      <c r="D58" s="30">
        <v>48380.44</v>
      </c>
    </row>
    <row r="59" spans="1:4" ht="15.75">
      <c r="A59" s="4" t="s">
        <v>50</v>
      </c>
      <c r="B59" s="12">
        <f>SUM(B60,B67)</f>
        <v>0</v>
      </c>
      <c r="C59" s="13">
        <f>SUM(C60,C67)</f>
        <v>-20848.89</v>
      </c>
      <c r="D59" s="29">
        <f>SUM(D60,D67)</f>
        <v>-165813.63</v>
      </c>
    </row>
    <row r="60" spans="1:4" ht="15.75">
      <c r="A60" s="3" t="s">
        <v>51</v>
      </c>
      <c r="B60" s="16">
        <f>SUM(B61:B66)</f>
        <v>0</v>
      </c>
      <c r="C60" s="17">
        <f>SUM(C61:C66)</f>
        <v>0</v>
      </c>
      <c r="D60" s="28">
        <f>SUM(D61:D66)</f>
        <v>0</v>
      </c>
    </row>
    <row r="61" spans="1:4" ht="15.75">
      <c r="A61" s="5" t="s">
        <v>52</v>
      </c>
      <c r="B61" s="14"/>
      <c r="C61" s="15"/>
      <c r="D61" s="30">
        <v>0</v>
      </c>
    </row>
    <row r="62" spans="1:4" ht="15.75">
      <c r="A62" s="5" t="s">
        <v>53</v>
      </c>
      <c r="B62" s="14"/>
      <c r="C62" s="15"/>
      <c r="D62" s="30">
        <v>0</v>
      </c>
    </row>
    <row r="63" spans="1:4" ht="15.75">
      <c r="A63" s="5" t="s">
        <v>54</v>
      </c>
      <c r="B63" s="14"/>
      <c r="C63" s="15"/>
      <c r="D63" s="30">
        <v>0</v>
      </c>
    </row>
    <row r="64" spans="1:4" ht="15.75">
      <c r="A64" s="5" t="s">
        <v>55</v>
      </c>
      <c r="B64" s="14"/>
      <c r="C64" s="15"/>
      <c r="D64" s="30">
        <v>0</v>
      </c>
    </row>
    <row r="65" spans="1:4" ht="15.75">
      <c r="A65" s="5" t="s">
        <v>56</v>
      </c>
      <c r="B65" s="14"/>
      <c r="C65" s="15"/>
      <c r="D65" s="30">
        <v>0</v>
      </c>
    </row>
    <row r="66" spans="1:4" ht="15.75">
      <c r="A66" s="5" t="s">
        <v>57</v>
      </c>
      <c r="B66" s="14"/>
      <c r="C66" s="15"/>
      <c r="D66" s="30">
        <v>0</v>
      </c>
    </row>
    <row r="67" spans="1:4" ht="15.75">
      <c r="A67" s="5" t="s">
        <v>58</v>
      </c>
      <c r="B67" s="14"/>
      <c r="C67" s="41">
        <v>-20848.89</v>
      </c>
      <c r="D67" s="30">
        <v>-165813.63</v>
      </c>
    </row>
    <row r="68" spans="1:4" ht="15.75">
      <c r="A68" s="4" t="s">
        <v>59</v>
      </c>
      <c r="B68" s="12">
        <f>B59-B55</f>
        <v>0</v>
      </c>
      <c r="C68" s="13">
        <f>C59-C55</f>
        <v>-19995.079999999998</v>
      </c>
      <c r="D68" s="29">
        <f>D59-D55</f>
        <v>-214194.07</v>
      </c>
    </row>
    <row r="69" spans="1:4" ht="15.75">
      <c r="A69" s="4" t="s">
        <v>60</v>
      </c>
      <c r="B69" s="12">
        <f>B53+B68</f>
        <v>0</v>
      </c>
      <c r="C69" s="13">
        <f>C53+C68</f>
        <v>-618893.6200000014</v>
      </c>
      <c r="D69" s="29">
        <f>D53+D68</f>
        <v>-2044644.740000001</v>
      </c>
    </row>
    <row r="70" spans="1:4" ht="15.75">
      <c r="A70" s="5" t="s">
        <v>61</v>
      </c>
      <c r="B70" s="18">
        <f>B69-B71</f>
        <v>0</v>
      </c>
      <c r="C70" s="15">
        <f>C69-C71</f>
        <v>0.03999999864026904</v>
      </c>
      <c r="D70" s="30">
        <f>D69-D71</f>
        <v>0</v>
      </c>
    </row>
    <row r="71" spans="1:4" ht="15.75">
      <c r="A71" s="7" t="s">
        <v>62</v>
      </c>
      <c r="B71" s="19">
        <f>SUM(B72:B81)</f>
        <v>0</v>
      </c>
      <c r="C71" s="20">
        <f>SUM(C72:C81)</f>
        <v>-618893.66</v>
      </c>
      <c r="D71" s="31">
        <f>SUM(D72:D81)</f>
        <v>-2044644.74</v>
      </c>
    </row>
    <row r="72" spans="1:4" ht="15.75">
      <c r="A72" s="5" t="s">
        <v>63</v>
      </c>
      <c r="B72" s="14"/>
      <c r="C72" s="39">
        <v>0</v>
      </c>
      <c r="D72" s="30">
        <v>0</v>
      </c>
    </row>
    <row r="73" spans="1:4" ht="15.75">
      <c r="A73" s="5" t="s">
        <v>64</v>
      </c>
      <c r="B73" s="14"/>
      <c r="C73" s="39">
        <v>0</v>
      </c>
      <c r="D73" s="30">
        <v>0</v>
      </c>
    </row>
    <row r="74" spans="1:4" ht="15.75">
      <c r="A74" s="5" t="s">
        <v>65</v>
      </c>
      <c r="B74" s="14"/>
      <c r="C74" s="39">
        <v>-618548.65</v>
      </c>
      <c r="D74" s="30">
        <v>-2044629.74</v>
      </c>
    </row>
    <row r="75" spans="1:4" ht="15.75">
      <c r="A75" s="5" t="s">
        <v>726</v>
      </c>
      <c r="B75" s="14"/>
      <c r="C75" s="39">
        <v>0</v>
      </c>
      <c r="D75" s="30">
        <v>0</v>
      </c>
    </row>
    <row r="76" spans="1:4" ht="15.75">
      <c r="A76" s="5" t="s">
        <v>66</v>
      </c>
      <c r="B76" s="14"/>
      <c r="C76" s="39"/>
      <c r="D76" s="30">
        <v>0</v>
      </c>
    </row>
    <row r="77" spans="1:4" ht="15.75">
      <c r="A77" s="5" t="s">
        <v>727</v>
      </c>
      <c r="B77" s="14"/>
      <c r="C77" s="39">
        <v>0</v>
      </c>
      <c r="D77" s="30">
        <v>0</v>
      </c>
    </row>
    <row r="78" spans="1:4" ht="15.75">
      <c r="A78" s="5" t="s">
        <v>728</v>
      </c>
      <c r="B78" s="14"/>
      <c r="C78" s="39">
        <v>0</v>
      </c>
      <c r="D78" s="30">
        <v>0</v>
      </c>
    </row>
    <row r="79" spans="1:4" ht="15.75">
      <c r="A79" s="5" t="s">
        <v>729</v>
      </c>
      <c r="B79" s="14"/>
      <c r="C79" s="39">
        <v>0</v>
      </c>
      <c r="D79" s="30">
        <v>0</v>
      </c>
    </row>
    <row r="80" spans="1:4" ht="15.75">
      <c r="A80" s="5" t="s">
        <v>67</v>
      </c>
      <c r="B80" s="14"/>
      <c r="C80" s="39">
        <v>0</v>
      </c>
      <c r="D80" s="30">
        <v>0</v>
      </c>
    </row>
    <row r="81" spans="1:4" ht="15.75">
      <c r="A81" s="6" t="s">
        <v>68</v>
      </c>
      <c r="B81" s="18"/>
      <c r="C81" s="40">
        <v>-345.01</v>
      </c>
      <c r="D81" s="32">
        <v>-15</v>
      </c>
    </row>
  </sheetData>
  <sheetProtection/>
  <mergeCells count="1">
    <mergeCell ref="A1:D1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8"/>
  <sheetViews>
    <sheetView zoomScalePageLayoutView="0" workbookViewId="0" topLeftCell="A529">
      <selection activeCell="J548" sqref="J548:M548"/>
    </sheetView>
  </sheetViews>
  <sheetFormatPr defaultColWidth="9.140625" defaultRowHeight="15"/>
  <cols>
    <col min="1" max="1" width="26.57421875" style="0" bestFit="1" customWidth="1"/>
    <col min="2" max="2" width="5.00390625" style="0" bestFit="1" customWidth="1"/>
    <col min="3" max="3" width="10.140625" style="0" bestFit="1" customWidth="1"/>
    <col min="4" max="4" width="4.00390625" style="0" bestFit="1" customWidth="1"/>
    <col min="5" max="8" width="3.00390625" style="0" bestFit="1" customWidth="1"/>
    <col min="9" max="9" width="59.140625" style="0" bestFit="1" customWidth="1"/>
    <col min="10" max="11" width="13.8515625" style="22" bestFit="1" customWidth="1"/>
    <col min="12" max="13" width="12.7109375" style="22" bestFit="1" customWidth="1"/>
  </cols>
  <sheetData>
    <row r="1" spans="1:11" ht="15">
      <c r="A1" t="s">
        <v>69</v>
      </c>
      <c r="B1">
        <v>40.1</v>
      </c>
      <c r="C1" s="21">
        <v>43100</v>
      </c>
      <c r="D1">
        <v>100</v>
      </c>
      <c r="E1">
        <v>0</v>
      </c>
      <c r="F1">
        <v>0</v>
      </c>
      <c r="G1">
        <v>0</v>
      </c>
      <c r="H1">
        <v>0</v>
      </c>
      <c r="I1" t="s">
        <v>70</v>
      </c>
      <c r="J1" s="22">
        <v>6668.56</v>
      </c>
      <c r="K1" s="22">
        <v>6668.56</v>
      </c>
    </row>
    <row r="2" spans="1:12" ht="15">
      <c r="A2" t="s">
        <v>69</v>
      </c>
      <c r="B2">
        <v>40.1</v>
      </c>
      <c r="C2" s="21">
        <v>43100</v>
      </c>
      <c r="D2">
        <v>102</v>
      </c>
      <c r="E2">
        <v>1</v>
      </c>
      <c r="F2">
        <v>1</v>
      </c>
      <c r="G2">
        <v>0</v>
      </c>
      <c r="H2">
        <v>0</v>
      </c>
      <c r="I2" t="s">
        <v>71</v>
      </c>
      <c r="J2" s="22">
        <v>1071707.51</v>
      </c>
      <c r="K2" s="22">
        <v>976235.01</v>
      </c>
      <c r="L2" s="22">
        <v>95472.5</v>
      </c>
    </row>
    <row r="3" spans="1:12" ht="15">
      <c r="A3" t="s">
        <v>69</v>
      </c>
      <c r="B3">
        <v>40.1</v>
      </c>
      <c r="C3" s="21">
        <v>43100</v>
      </c>
      <c r="D3">
        <v>102</v>
      </c>
      <c r="E3">
        <v>1</v>
      </c>
      <c r="F3">
        <v>2</v>
      </c>
      <c r="G3">
        <v>0</v>
      </c>
      <c r="H3">
        <v>0</v>
      </c>
      <c r="I3" t="s">
        <v>72</v>
      </c>
      <c r="J3" s="22">
        <v>25156563.62</v>
      </c>
      <c r="K3" s="22">
        <v>25074871.02</v>
      </c>
      <c r="L3" s="22">
        <v>81692.6</v>
      </c>
    </row>
    <row r="4" spans="1:12" ht="15">
      <c r="A4" t="s">
        <v>69</v>
      </c>
      <c r="B4">
        <v>40.1</v>
      </c>
      <c r="C4" s="21">
        <v>43100</v>
      </c>
      <c r="D4">
        <v>102</v>
      </c>
      <c r="E4">
        <v>1</v>
      </c>
      <c r="F4">
        <v>3</v>
      </c>
      <c r="G4">
        <v>0</v>
      </c>
      <c r="H4">
        <v>0</v>
      </c>
      <c r="I4" t="s">
        <v>73</v>
      </c>
      <c r="J4" s="22">
        <v>28795.5</v>
      </c>
      <c r="K4" s="22">
        <v>14817</v>
      </c>
      <c r="L4" s="22">
        <v>13978.5</v>
      </c>
    </row>
    <row r="5" spans="1:12" ht="15">
      <c r="A5" t="s">
        <v>69</v>
      </c>
      <c r="B5">
        <v>40.1</v>
      </c>
      <c r="C5" s="21">
        <v>43100</v>
      </c>
      <c r="D5">
        <v>102</v>
      </c>
      <c r="E5">
        <v>10</v>
      </c>
      <c r="F5">
        <v>1</v>
      </c>
      <c r="G5">
        <v>0</v>
      </c>
      <c r="H5">
        <v>0</v>
      </c>
      <c r="I5" t="s">
        <v>74</v>
      </c>
      <c r="J5" s="22">
        <v>8642544.29</v>
      </c>
      <c r="K5" s="22">
        <v>6374586.54</v>
      </c>
      <c r="L5" s="22">
        <v>2267957.75</v>
      </c>
    </row>
    <row r="6" spans="1:11" ht="15">
      <c r="A6" t="s">
        <v>69</v>
      </c>
      <c r="B6">
        <v>40.1</v>
      </c>
      <c r="C6" s="21">
        <v>43100</v>
      </c>
      <c r="D6">
        <v>103</v>
      </c>
      <c r="E6">
        <v>2</v>
      </c>
      <c r="F6">
        <v>0</v>
      </c>
      <c r="G6">
        <v>0</v>
      </c>
      <c r="H6">
        <v>0</v>
      </c>
      <c r="I6" t="s">
        <v>75</v>
      </c>
      <c r="J6" s="22">
        <v>26048170.64</v>
      </c>
      <c r="K6" s="22">
        <v>26048170.64</v>
      </c>
    </row>
    <row r="7" spans="1:11" ht="15">
      <c r="A7" t="s">
        <v>69</v>
      </c>
      <c r="B7">
        <v>40.1</v>
      </c>
      <c r="C7" s="21">
        <v>43100</v>
      </c>
      <c r="D7">
        <v>108</v>
      </c>
      <c r="E7">
        <v>1</v>
      </c>
      <c r="F7">
        <v>0</v>
      </c>
      <c r="G7">
        <v>0</v>
      </c>
      <c r="H7">
        <v>0</v>
      </c>
      <c r="I7" t="s">
        <v>76</v>
      </c>
      <c r="J7" s="22">
        <v>6052.5</v>
      </c>
      <c r="K7" s="22">
        <v>6052.5</v>
      </c>
    </row>
    <row r="8" spans="1:12" ht="15">
      <c r="A8" t="s">
        <v>69</v>
      </c>
      <c r="B8">
        <v>40.1</v>
      </c>
      <c r="C8" s="21">
        <v>43100</v>
      </c>
      <c r="D8">
        <v>109</v>
      </c>
      <c r="E8">
        <v>0</v>
      </c>
      <c r="F8">
        <v>0</v>
      </c>
      <c r="G8">
        <v>0</v>
      </c>
      <c r="H8">
        <v>0</v>
      </c>
      <c r="I8" t="s">
        <v>77</v>
      </c>
      <c r="J8" s="22">
        <v>970</v>
      </c>
      <c r="K8" s="22">
        <v>950</v>
      </c>
      <c r="L8" s="22">
        <v>20</v>
      </c>
    </row>
    <row r="9" spans="1:11" ht="15">
      <c r="A9" t="s">
        <v>69</v>
      </c>
      <c r="B9">
        <v>40.1</v>
      </c>
      <c r="C9" s="21">
        <v>43100</v>
      </c>
      <c r="D9">
        <v>120</v>
      </c>
      <c r="E9">
        <v>5</v>
      </c>
      <c r="F9">
        <v>9</v>
      </c>
      <c r="G9">
        <v>1</v>
      </c>
      <c r="H9">
        <v>99</v>
      </c>
      <c r="I9" t="s">
        <v>78</v>
      </c>
      <c r="J9" s="22">
        <v>7425.09</v>
      </c>
      <c r="K9" s="22">
        <v>7425.09</v>
      </c>
    </row>
    <row r="10" spans="1:11" ht="15">
      <c r="A10" t="s">
        <v>69</v>
      </c>
      <c r="B10">
        <v>40.1</v>
      </c>
      <c r="C10" s="21">
        <v>43100</v>
      </c>
      <c r="D10">
        <v>140</v>
      </c>
      <c r="E10">
        <v>1</v>
      </c>
      <c r="F10">
        <v>1</v>
      </c>
      <c r="G10">
        <v>0</v>
      </c>
      <c r="H10">
        <v>0</v>
      </c>
      <c r="I10" t="s">
        <v>79</v>
      </c>
      <c r="J10" s="22">
        <v>28686.5</v>
      </c>
      <c r="K10" s="22">
        <v>28686.5</v>
      </c>
    </row>
    <row r="11" spans="1:12" ht="15">
      <c r="A11" t="s">
        <v>69</v>
      </c>
      <c r="B11">
        <v>40.1</v>
      </c>
      <c r="C11" s="21">
        <v>43100</v>
      </c>
      <c r="D11">
        <v>140</v>
      </c>
      <c r="E11">
        <v>2</v>
      </c>
      <c r="F11">
        <v>1</v>
      </c>
      <c r="G11">
        <v>0</v>
      </c>
      <c r="H11">
        <v>0</v>
      </c>
      <c r="I11" t="s">
        <v>79</v>
      </c>
      <c r="J11" s="22">
        <v>30863.64</v>
      </c>
      <c r="K11" s="22">
        <v>30231.99</v>
      </c>
      <c r="L11" s="22">
        <v>631.65</v>
      </c>
    </row>
    <row r="12" spans="1:11" ht="15">
      <c r="A12" t="s">
        <v>69</v>
      </c>
      <c r="B12">
        <v>40.1</v>
      </c>
      <c r="C12" s="21">
        <v>43100</v>
      </c>
      <c r="D12">
        <v>140</v>
      </c>
      <c r="E12">
        <v>2</v>
      </c>
      <c r="F12">
        <v>2</v>
      </c>
      <c r="G12">
        <v>0</v>
      </c>
      <c r="H12">
        <v>0</v>
      </c>
      <c r="I12" t="s">
        <v>80</v>
      </c>
      <c r="J12" s="22">
        <v>77.34</v>
      </c>
      <c r="K12" s="22">
        <v>77.34</v>
      </c>
    </row>
    <row r="13" spans="1:12" ht="15">
      <c r="A13" t="s">
        <v>69</v>
      </c>
      <c r="B13">
        <v>40.1</v>
      </c>
      <c r="C13" s="21">
        <v>43100</v>
      </c>
      <c r="D13">
        <v>150</v>
      </c>
      <c r="E13">
        <v>1</v>
      </c>
      <c r="F13">
        <v>1</v>
      </c>
      <c r="G13">
        <v>0</v>
      </c>
      <c r="H13">
        <v>0</v>
      </c>
      <c r="I13" t="s">
        <v>81</v>
      </c>
      <c r="J13" s="22">
        <v>70823.48</v>
      </c>
      <c r="K13" s="22">
        <v>68690.62</v>
      </c>
      <c r="L13" s="22">
        <v>2132.86</v>
      </c>
    </row>
    <row r="14" spans="1:12" ht="15">
      <c r="A14" t="s">
        <v>69</v>
      </c>
      <c r="B14">
        <v>40.1</v>
      </c>
      <c r="C14" s="21">
        <v>43100</v>
      </c>
      <c r="D14">
        <v>150</v>
      </c>
      <c r="E14">
        <v>1</v>
      </c>
      <c r="F14">
        <v>2</v>
      </c>
      <c r="G14">
        <v>0</v>
      </c>
      <c r="H14">
        <v>0</v>
      </c>
      <c r="I14" t="s">
        <v>82</v>
      </c>
      <c r="J14" s="22">
        <v>43.62</v>
      </c>
      <c r="K14" s="22">
        <v>30.66</v>
      </c>
      <c r="L14" s="22">
        <v>12.96</v>
      </c>
    </row>
    <row r="15" spans="1:12" ht="15">
      <c r="A15" t="s">
        <v>69</v>
      </c>
      <c r="B15">
        <v>40.1</v>
      </c>
      <c r="C15" s="21">
        <v>43100</v>
      </c>
      <c r="D15">
        <v>150</v>
      </c>
      <c r="E15">
        <v>1</v>
      </c>
      <c r="F15">
        <v>3</v>
      </c>
      <c r="G15">
        <v>0</v>
      </c>
      <c r="H15">
        <v>0</v>
      </c>
      <c r="I15" t="s">
        <v>83</v>
      </c>
      <c r="J15" s="22">
        <v>93910.16</v>
      </c>
      <c r="K15" s="22">
        <v>79916.43</v>
      </c>
      <c r="L15" s="22">
        <v>13993.73</v>
      </c>
    </row>
    <row r="16" spans="1:12" ht="15">
      <c r="A16" t="s">
        <v>69</v>
      </c>
      <c r="B16">
        <v>40.1</v>
      </c>
      <c r="C16" s="21">
        <v>43100</v>
      </c>
      <c r="D16">
        <v>150</v>
      </c>
      <c r="E16">
        <v>1</v>
      </c>
      <c r="F16">
        <v>4</v>
      </c>
      <c r="G16">
        <v>0</v>
      </c>
      <c r="H16">
        <v>0</v>
      </c>
      <c r="I16" t="s">
        <v>84</v>
      </c>
      <c r="J16" s="22">
        <v>184164.55</v>
      </c>
      <c r="K16" s="22">
        <v>135095.97</v>
      </c>
      <c r="L16" s="22">
        <v>49068.58</v>
      </c>
    </row>
    <row r="17" spans="1:12" ht="15">
      <c r="A17" t="s">
        <v>69</v>
      </c>
      <c r="B17">
        <v>40.1</v>
      </c>
      <c r="C17" s="21">
        <v>43100</v>
      </c>
      <c r="D17">
        <v>150</v>
      </c>
      <c r="E17">
        <v>1</v>
      </c>
      <c r="F17">
        <v>5</v>
      </c>
      <c r="G17">
        <v>0</v>
      </c>
      <c r="H17">
        <v>0</v>
      </c>
      <c r="I17" t="s">
        <v>85</v>
      </c>
      <c r="J17" s="22">
        <v>8078.71</v>
      </c>
      <c r="K17" s="22">
        <v>5370.56</v>
      </c>
      <c r="L17" s="22">
        <v>2708.15</v>
      </c>
    </row>
    <row r="18" spans="1:12" ht="15">
      <c r="A18" t="s">
        <v>69</v>
      </c>
      <c r="B18">
        <v>40.1</v>
      </c>
      <c r="C18" s="21">
        <v>43100</v>
      </c>
      <c r="D18">
        <v>150</v>
      </c>
      <c r="E18">
        <v>1</v>
      </c>
      <c r="F18">
        <v>6</v>
      </c>
      <c r="G18">
        <v>0</v>
      </c>
      <c r="H18">
        <v>0</v>
      </c>
      <c r="I18" t="s">
        <v>86</v>
      </c>
      <c r="J18" s="22">
        <v>168.34</v>
      </c>
      <c r="K18" s="22">
        <v>148.7</v>
      </c>
      <c r="L18" s="22">
        <v>19.64</v>
      </c>
    </row>
    <row r="19" spans="1:12" ht="15">
      <c r="A19" t="s">
        <v>69</v>
      </c>
      <c r="B19">
        <v>40.1</v>
      </c>
      <c r="C19" s="21">
        <v>43100</v>
      </c>
      <c r="D19">
        <v>150</v>
      </c>
      <c r="E19">
        <v>1</v>
      </c>
      <c r="F19">
        <v>7</v>
      </c>
      <c r="G19">
        <v>0</v>
      </c>
      <c r="H19">
        <v>0</v>
      </c>
      <c r="I19" t="s">
        <v>87</v>
      </c>
      <c r="J19" s="22">
        <v>54114.37</v>
      </c>
      <c r="K19" s="22">
        <v>44802.82</v>
      </c>
      <c r="L19" s="22">
        <v>9311.55</v>
      </c>
    </row>
    <row r="20" spans="1:12" ht="15">
      <c r="A20" t="s">
        <v>69</v>
      </c>
      <c r="B20">
        <v>40.1</v>
      </c>
      <c r="C20" s="21">
        <v>43100</v>
      </c>
      <c r="D20">
        <v>150</v>
      </c>
      <c r="E20">
        <v>1</v>
      </c>
      <c r="F20">
        <v>8</v>
      </c>
      <c r="G20">
        <v>0</v>
      </c>
      <c r="H20">
        <v>0</v>
      </c>
      <c r="I20" t="s">
        <v>88</v>
      </c>
      <c r="J20" s="22">
        <v>16208.36</v>
      </c>
      <c r="K20" s="22">
        <v>11441.51</v>
      </c>
      <c r="L20" s="22">
        <v>4766.85</v>
      </c>
    </row>
    <row r="21" spans="1:12" ht="15">
      <c r="A21" t="s">
        <v>69</v>
      </c>
      <c r="B21">
        <v>40.1</v>
      </c>
      <c r="C21" s="21">
        <v>43100</v>
      </c>
      <c r="D21">
        <v>150</v>
      </c>
      <c r="E21">
        <v>2</v>
      </c>
      <c r="F21">
        <v>1</v>
      </c>
      <c r="G21">
        <v>0</v>
      </c>
      <c r="H21">
        <v>0</v>
      </c>
      <c r="I21" t="s">
        <v>89</v>
      </c>
      <c r="J21" s="22">
        <v>13086.2</v>
      </c>
      <c r="K21" s="22">
        <v>11316.2</v>
      </c>
      <c r="L21" s="22">
        <v>1770</v>
      </c>
    </row>
    <row r="22" spans="1:12" ht="15">
      <c r="A22" t="s">
        <v>69</v>
      </c>
      <c r="B22">
        <v>40.1</v>
      </c>
      <c r="C22" s="21">
        <v>43100</v>
      </c>
      <c r="D22">
        <v>150</v>
      </c>
      <c r="E22">
        <v>2</v>
      </c>
      <c r="F22">
        <v>2</v>
      </c>
      <c r="G22">
        <v>0</v>
      </c>
      <c r="H22">
        <v>0</v>
      </c>
      <c r="I22" t="s">
        <v>90</v>
      </c>
      <c r="J22" s="22">
        <v>132.16</v>
      </c>
      <c r="K22" s="22">
        <v>66.08</v>
      </c>
      <c r="L22" s="22">
        <v>66.08</v>
      </c>
    </row>
    <row r="23" spans="1:12" ht="15">
      <c r="A23" t="s">
        <v>69</v>
      </c>
      <c r="B23">
        <v>40.1</v>
      </c>
      <c r="C23" s="21">
        <v>43100</v>
      </c>
      <c r="D23">
        <v>150</v>
      </c>
      <c r="E23">
        <v>2</v>
      </c>
      <c r="F23">
        <v>3</v>
      </c>
      <c r="G23">
        <v>0</v>
      </c>
      <c r="H23">
        <v>0</v>
      </c>
      <c r="I23" t="s">
        <v>91</v>
      </c>
      <c r="J23" s="22">
        <v>91052.76</v>
      </c>
      <c r="K23" s="22">
        <v>45526.38</v>
      </c>
      <c r="L23" s="22">
        <v>45526.38</v>
      </c>
    </row>
    <row r="24" spans="1:12" ht="15">
      <c r="A24" t="s">
        <v>69</v>
      </c>
      <c r="B24">
        <v>40.1</v>
      </c>
      <c r="C24" s="21">
        <v>43100</v>
      </c>
      <c r="D24">
        <v>150</v>
      </c>
      <c r="E24">
        <v>2</v>
      </c>
      <c r="F24">
        <v>4</v>
      </c>
      <c r="G24">
        <v>0</v>
      </c>
      <c r="H24">
        <v>0</v>
      </c>
      <c r="I24" t="s">
        <v>92</v>
      </c>
      <c r="J24" s="22">
        <v>1331.47</v>
      </c>
      <c r="K24" s="22">
        <v>787.73</v>
      </c>
      <c r="L24" s="22">
        <v>543.74</v>
      </c>
    </row>
    <row r="25" spans="1:12" ht="15">
      <c r="A25" t="s">
        <v>69</v>
      </c>
      <c r="B25">
        <v>40.1</v>
      </c>
      <c r="C25" s="21">
        <v>43100</v>
      </c>
      <c r="D25">
        <v>150</v>
      </c>
      <c r="E25">
        <v>2</v>
      </c>
      <c r="F25">
        <v>5</v>
      </c>
      <c r="G25">
        <v>0</v>
      </c>
      <c r="H25">
        <v>0</v>
      </c>
      <c r="I25" t="s">
        <v>93</v>
      </c>
      <c r="J25" s="22">
        <v>1382.96</v>
      </c>
      <c r="K25" s="22">
        <v>1347.56</v>
      </c>
      <c r="L25" s="22">
        <v>35.4</v>
      </c>
    </row>
    <row r="26" spans="1:11" ht="15">
      <c r="A26" t="s">
        <v>69</v>
      </c>
      <c r="B26">
        <v>40.1</v>
      </c>
      <c r="C26" s="21">
        <v>43100</v>
      </c>
      <c r="D26">
        <v>150</v>
      </c>
      <c r="E26">
        <v>3</v>
      </c>
      <c r="F26">
        <v>2</v>
      </c>
      <c r="G26">
        <v>0</v>
      </c>
      <c r="H26">
        <v>0</v>
      </c>
      <c r="I26" t="s">
        <v>94</v>
      </c>
      <c r="J26" s="22">
        <v>22.42</v>
      </c>
      <c r="K26" s="22">
        <v>22.42</v>
      </c>
    </row>
    <row r="27" spans="1:12" ht="15">
      <c r="A27" t="s">
        <v>69</v>
      </c>
      <c r="B27">
        <v>40.1</v>
      </c>
      <c r="C27" s="21">
        <v>43100</v>
      </c>
      <c r="D27">
        <v>150</v>
      </c>
      <c r="E27">
        <v>3</v>
      </c>
      <c r="F27">
        <v>3</v>
      </c>
      <c r="G27">
        <v>0</v>
      </c>
      <c r="H27">
        <v>0</v>
      </c>
      <c r="I27" t="s">
        <v>95</v>
      </c>
      <c r="J27" s="22">
        <v>523.92</v>
      </c>
      <c r="K27" s="22">
        <v>378.07</v>
      </c>
      <c r="L27" s="22">
        <v>145.85</v>
      </c>
    </row>
    <row r="28" spans="1:11" ht="15">
      <c r="A28" t="s">
        <v>69</v>
      </c>
      <c r="B28">
        <v>40.1</v>
      </c>
      <c r="C28" s="21">
        <v>43100</v>
      </c>
      <c r="D28">
        <v>150</v>
      </c>
      <c r="E28">
        <v>4</v>
      </c>
      <c r="F28">
        <v>2</v>
      </c>
      <c r="G28">
        <v>0</v>
      </c>
      <c r="H28">
        <v>0</v>
      </c>
      <c r="I28" t="s">
        <v>96</v>
      </c>
      <c r="J28" s="22">
        <v>21063</v>
      </c>
      <c r="K28" s="22">
        <v>21063</v>
      </c>
    </row>
    <row r="29" spans="1:12" ht="15">
      <c r="A29" t="s">
        <v>69</v>
      </c>
      <c r="B29">
        <v>40.1</v>
      </c>
      <c r="C29" s="21">
        <v>43100</v>
      </c>
      <c r="D29">
        <v>150</v>
      </c>
      <c r="E29">
        <v>4</v>
      </c>
      <c r="F29">
        <v>4</v>
      </c>
      <c r="G29">
        <v>0</v>
      </c>
      <c r="H29">
        <v>0</v>
      </c>
      <c r="I29" t="s">
        <v>97</v>
      </c>
      <c r="J29" s="22">
        <v>280.14</v>
      </c>
      <c r="K29" s="22">
        <v>239.78</v>
      </c>
      <c r="L29" s="22">
        <v>40.36</v>
      </c>
    </row>
    <row r="30" spans="1:11" ht="15">
      <c r="A30" t="s">
        <v>69</v>
      </c>
      <c r="B30">
        <v>40.1</v>
      </c>
      <c r="C30" s="21">
        <v>43100</v>
      </c>
      <c r="D30">
        <v>150</v>
      </c>
      <c r="E30">
        <v>5</v>
      </c>
      <c r="F30">
        <v>1</v>
      </c>
      <c r="G30">
        <v>0</v>
      </c>
      <c r="H30">
        <v>0</v>
      </c>
      <c r="I30" t="s">
        <v>98</v>
      </c>
      <c r="J30" s="22">
        <v>280.84</v>
      </c>
      <c r="K30" s="22">
        <v>280.84</v>
      </c>
    </row>
    <row r="31" spans="1:12" ht="15">
      <c r="A31" t="s">
        <v>69</v>
      </c>
      <c r="B31">
        <v>40.1</v>
      </c>
      <c r="C31" s="21">
        <v>43100</v>
      </c>
      <c r="D31">
        <v>150</v>
      </c>
      <c r="E31">
        <v>5</v>
      </c>
      <c r="F31">
        <v>2</v>
      </c>
      <c r="G31">
        <v>0</v>
      </c>
      <c r="H31">
        <v>0</v>
      </c>
      <c r="I31" t="s">
        <v>99</v>
      </c>
      <c r="J31" s="22">
        <v>7599.32</v>
      </c>
      <c r="K31" s="22">
        <v>4833.64</v>
      </c>
      <c r="L31" s="22">
        <v>2765.68</v>
      </c>
    </row>
    <row r="32" spans="1:12" ht="15">
      <c r="A32" t="s">
        <v>69</v>
      </c>
      <c r="B32">
        <v>40.1</v>
      </c>
      <c r="C32" s="21">
        <v>43100</v>
      </c>
      <c r="D32">
        <v>150</v>
      </c>
      <c r="E32">
        <v>5</v>
      </c>
      <c r="F32">
        <v>3</v>
      </c>
      <c r="G32">
        <v>0</v>
      </c>
      <c r="H32">
        <v>0</v>
      </c>
      <c r="I32" t="s">
        <v>100</v>
      </c>
      <c r="J32" s="22">
        <v>775.15</v>
      </c>
      <c r="K32" s="22">
        <v>773.26</v>
      </c>
      <c r="L32" s="22">
        <v>1.89</v>
      </c>
    </row>
    <row r="33" spans="1:12" ht="15">
      <c r="A33" t="s">
        <v>69</v>
      </c>
      <c r="B33">
        <v>40.1</v>
      </c>
      <c r="C33" s="21">
        <v>43100</v>
      </c>
      <c r="D33">
        <v>150</v>
      </c>
      <c r="E33">
        <v>6</v>
      </c>
      <c r="F33">
        <v>1</v>
      </c>
      <c r="G33">
        <v>0</v>
      </c>
      <c r="H33">
        <v>0</v>
      </c>
      <c r="I33" t="s">
        <v>101</v>
      </c>
      <c r="J33" s="22">
        <v>41194.84</v>
      </c>
      <c r="K33" s="22">
        <v>29328.48</v>
      </c>
      <c r="L33" s="22">
        <v>11866.36</v>
      </c>
    </row>
    <row r="34" spans="1:12" ht="15">
      <c r="A34" t="s">
        <v>69</v>
      </c>
      <c r="B34">
        <v>40.1</v>
      </c>
      <c r="C34" s="21">
        <v>43100</v>
      </c>
      <c r="D34">
        <v>150</v>
      </c>
      <c r="E34">
        <v>6</v>
      </c>
      <c r="F34">
        <v>2</v>
      </c>
      <c r="G34">
        <v>0</v>
      </c>
      <c r="H34">
        <v>0</v>
      </c>
      <c r="I34" t="s">
        <v>102</v>
      </c>
      <c r="J34" s="22">
        <v>13916.05</v>
      </c>
      <c r="K34" s="22">
        <v>7852.98</v>
      </c>
      <c r="L34" s="22">
        <v>6063.07</v>
      </c>
    </row>
    <row r="35" spans="1:12" ht="15">
      <c r="A35" t="s">
        <v>69</v>
      </c>
      <c r="B35">
        <v>40.1</v>
      </c>
      <c r="C35" s="21">
        <v>43100</v>
      </c>
      <c r="D35">
        <v>150</v>
      </c>
      <c r="E35">
        <v>6</v>
      </c>
      <c r="F35">
        <v>3</v>
      </c>
      <c r="G35">
        <v>0</v>
      </c>
      <c r="H35">
        <v>0</v>
      </c>
      <c r="I35" t="s">
        <v>103</v>
      </c>
      <c r="J35" s="22">
        <v>684.4</v>
      </c>
      <c r="K35" s="22">
        <v>513.3</v>
      </c>
      <c r="L35" s="22">
        <v>171.1</v>
      </c>
    </row>
    <row r="36" spans="1:11" ht="15">
      <c r="A36" t="s">
        <v>69</v>
      </c>
      <c r="B36">
        <v>40.1</v>
      </c>
      <c r="C36" s="21">
        <v>43100</v>
      </c>
      <c r="D36">
        <v>150</v>
      </c>
      <c r="E36">
        <v>7</v>
      </c>
      <c r="F36">
        <v>5</v>
      </c>
      <c r="G36">
        <v>0</v>
      </c>
      <c r="H36">
        <v>0</v>
      </c>
      <c r="I36" t="s">
        <v>104</v>
      </c>
      <c r="J36" s="22">
        <v>2112</v>
      </c>
      <c r="K36" s="22">
        <v>2112</v>
      </c>
    </row>
    <row r="37" spans="1:11" ht="15">
      <c r="A37" t="s">
        <v>69</v>
      </c>
      <c r="B37">
        <v>40.1</v>
      </c>
      <c r="C37" s="21">
        <v>43100</v>
      </c>
      <c r="D37">
        <v>150</v>
      </c>
      <c r="E37">
        <v>8</v>
      </c>
      <c r="F37">
        <v>1</v>
      </c>
      <c r="G37">
        <v>0</v>
      </c>
      <c r="H37">
        <v>0</v>
      </c>
      <c r="I37" t="s">
        <v>105</v>
      </c>
      <c r="J37" s="22">
        <v>2107.8</v>
      </c>
      <c r="K37" s="22">
        <v>2107.8</v>
      </c>
    </row>
    <row r="38" spans="1:11" ht="15">
      <c r="A38" t="s">
        <v>69</v>
      </c>
      <c r="B38">
        <v>40.1</v>
      </c>
      <c r="C38" s="21">
        <v>43100</v>
      </c>
      <c r="D38">
        <v>150</v>
      </c>
      <c r="E38">
        <v>10</v>
      </c>
      <c r="F38">
        <v>1</v>
      </c>
      <c r="G38">
        <v>0</v>
      </c>
      <c r="H38">
        <v>0</v>
      </c>
      <c r="I38" t="s">
        <v>106</v>
      </c>
      <c r="J38" s="22">
        <v>2367.55</v>
      </c>
      <c r="K38" s="22">
        <v>2367.55</v>
      </c>
    </row>
    <row r="39" spans="1:11" ht="15">
      <c r="A39" t="s">
        <v>69</v>
      </c>
      <c r="B39">
        <v>40.1</v>
      </c>
      <c r="C39" s="21">
        <v>43100</v>
      </c>
      <c r="D39">
        <v>150</v>
      </c>
      <c r="E39">
        <v>10</v>
      </c>
      <c r="F39">
        <v>2</v>
      </c>
      <c r="G39">
        <v>0</v>
      </c>
      <c r="H39">
        <v>0</v>
      </c>
      <c r="I39" t="s">
        <v>107</v>
      </c>
      <c r="J39" s="22">
        <v>14396</v>
      </c>
      <c r="K39" s="22">
        <v>14396</v>
      </c>
    </row>
    <row r="40" spans="1:12" ht="15">
      <c r="A40" t="s">
        <v>69</v>
      </c>
      <c r="B40">
        <v>40.1</v>
      </c>
      <c r="C40" s="21">
        <v>43100</v>
      </c>
      <c r="D40">
        <v>150</v>
      </c>
      <c r="E40">
        <v>12</v>
      </c>
      <c r="F40">
        <v>1</v>
      </c>
      <c r="G40">
        <v>0</v>
      </c>
      <c r="H40">
        <v>0</v>
      </c>
      <c r="I40" t="s">
        <v>108</v>
      </c>
      <c r="J40" s="22">
        <v>5688.14</v>
      </c>
      <c r="K40" s="22">
        <v>5227.59</v>
      </c>
      <c r="L40" s="22">
        <v>460.55</v>
      </c>
    </row>
    <row r="41" spans="1:12" ht="15">
      <c r="A41" t="s">
        <v>69</v>
      </c>
      <c r="B41">
        <v>40.1</v>
      </c>
      <c r="C41" s="21">
        <v>43100</v>
      </c>
      <c r="D41">
        <v>150</v>
      </c>
      <c r="E41">
        <v>12</v>
      </c>
      <c r="F41">
        <v>2</v>
      </c>
      <c r="G41">
        <v>0</v>
      </c>
      <c r="H41">
        <v>0</v>
      </c>
      <c r="I41" t="s">
        <v>109</v>
      </c>
      <c r="J41" s="22">
        <v>1626.52</v>
      </c>
      <c r="K41" s="22">
        <v>1209.39</v>
      </c>
      <c r="L41" s="22">
        <v>417.13</v>
      </c>
    </row>
    <row r="42" spans="1:11" ht="15">
      <c r="A42" t="s">
        <v>69</v>
      </c>
      <c r="B42">
        <v>40.1</v>
      </c>
      <c r="C42" s="21">
        <v>43100</v>
      </c>
      <c r="D42">
        <v>150</v>
      </c>
      <c r="E42">
        <v>12</v>
      </c>
      <c r="F42">
        <v>3</v>
      </c>
      <c r="G42">
        <v>0</v>
      </c>
      <c r="H42">
        <v>0</v>
      </c>
      <c r="I42" t="s">
        <v>110</v>
      </c>
      <c r="J42" s="22">
        <v>4508.07</v>
      </c>
      <c r="K42" s="22">
        <v>4508.07</v>
      </c>
    </row>
    <row r="43" spans="1:12" ht="15">
      <c r="A43" t="s">
        <v>69</v>
      </c>
      <c r="B43">
        <v>40.1</v>
      </c>
      <c r="C43" s="21">
        <v>43100</v>
      </c>
      <c r="D43">
        <v>150</v>
      </c>
      <c r="E43">
        <v>12</v>
      </c>
      <c r="F43">
        <v>4</v>
      </c>
      <c r="G43">
        <v>0</v>
      </c>
      <c r="H43">
        <v>0</v>
      </c>
      <c r="I43" t="s">
        <v>111</v>
      </c>
      <c r="J43" s="22">
        <v>8734.8</v>
      </c>
      <c r="K43" s="22">
        <v>7596.56</v>
      </c>
      <c r="L43" s="22">
        <v>1138.24</v>
      </c>
    </row>
    <row r="44" spans="1:12" ht="15">
      <c r="A44" t="s">
        <v>69</v>
      </c>
      <c r="B44">
        <v>40.1</v>
      </c>
      <c r="C44" s="21">
        <v>43100</v>
      </c>
      <c r="D44">
        <v>150</v>
      </c>
      <c r="E44">
        <v>12</v>
      </c>
      <c r="F44">
        <v>6</v>
      </c>
      <c r="G44">
        <v>0</v>
      </c>
      <c r="H44">
        <v>0</v>
      </c>
      <c r="I44" t="s">
        <v>112</v>
      </c>
      <c r="J44" s="22">
        <v>17248.01</v>
      </c>
      <c r="K44" s="22">
        <v>11824.34</v>
      </c>
      <c r="L44" s="22">
        <v>5423.67</v>
      </c>
    </row>
    <row r="45" spans="1:12" ht="15">
      <c r="A45" t="s">
        <v>69</v>
      </c>
      <c r="B45">
        <v>40.1</v>
      </c>
      <c r="C45" s="21">
        <v>43100</v>
      </c>
      <c r="D45">
        <v>150</v>
      </c>
      <c r="E45">
        <v>12</v>
      </c>
      <c r="F45">
        <v>7</v>
      </c>
      <c r="G45">
        <v>0</v>
      </c>
      <c r="H45">
        <v>0</v>
      </c>
      <c r="I45" t="s">
        <v>113</v>
      </c>
      <c r="J45" s="22">
        <v>9408.16</v>
      </c>
      <c r="K45" s="22">
        <v>5722.13</v>
      </c>
      <c r="L45" s="22">
        <v>3686.03</v>
      </c>
    </row>
    <row r="46" spans="1:12" ht="15">
      <c r="A46" t="s">
        <v>69</v>
      </c>
      <c r="B46">
        <v>40.1</v>
      </c>
      <c r="C46" s="21">
        <v>43100</v>
      </c>
      <c r="D46">
        <v>150</v>
      </c>
      <c r="E46">
        <v>12</v>
      </c>
      <c r="F46">
        <v>8</v>
      </c>
      <c r="G46">
        <v>0</v>
      </c>
      <c r="H46">
        <v>0</v>
      </c>
      <c r="I46" t="s">
        <v>114</v>
      </c>
      <c r="J46" s="22">
        <v>5987.32</v>
      </c>
      <c r="K46" s="22">
        <v>4404.94</v>
      </c>
      <c r="L46" s="22">
        <v>1582.38</v>
      </c>
    </row>
    <row r="47" spans="1:11" ht="15">
      <c r="A47" t="s">
        <v>69</v>
      </c>
      <c r="B47">
        <v>40.1</v>
      </c>
      <c r="C47" s="21">
        <v>43100</v>
      </c>
      <c r="D47">
        <v>150</v>
      </c>
      <c r="E47">
        <v>12</v>
      </c>
      <c r="F47">
        <v>9</v>
      </c>
      <c r="G47">
        <v>0</v>
      </c>
      <c r="H47">
        <v>0</v>
      </c>
      <c r="I47" t="s">
        <v>115</v>
      </c>
      <c r="J47" s="22">
        <v>348.1</v>
      </c>
      <c r="K47" s="22">
        <v>348.1</v>
      </c>
    </row>
    <row r="48" spans="1:11" ht="15">
      <c r="A48" t="s">
        <v>69</v>
      </c>
      <c r="B48">
        <v>40.1</v>
      </c>
      <c r="C48" s="21">
        <v>43100</v>
      </c>
      <c r="D48">
        <v>150</v>
      </c>
      <c r="E48">
        <v>13</v>
      </c>
      <c r="F48">
        <v>1</v>
      </c>
      <c r="G48">
        <v>0</v>
      </c>
      <c r="H48">
        <v>0</v>
      </c>
      <c r="I48" t="s">
        <v>116</v>
      </c>
      <c r="J48" s="22">
        <v>94.4</v>
      </c>
      <c r="K48" s="22">
        <v>94.4</v>
      </c>
    </row>
    <row r="49" spans="1:11" ht="15">
      <c r="A49" t="s">
        <v>69</v>
      </c>
      <c r="B49">
        <v>40.1</v>
      </c>
      <c r="C49" s="21">
        <v>43100</v>
      </c>
      <c r="D49">
        <v>150</v>
      </c>
      <c r="E49">
        <v>13</v>
      </c>
      <c r="F49">
        <v>2</v>
      </c>
      <c r="G49">
        <v>0</v>
      </c>
      <c r="H49">
        <v>0</v>
      </c>
      <c r="I49" t="s">
        <v>117</v>
      </c>
      <c r="J49" s="22">
        <v>402.38</v>
      </c>
      <c r="K49" s="22">
        <v>402.38</v>
      </c>
    </row>
    <row r="50" spans="1:11" ht="15">
      <c r="A50" t="s">
        <v>69</v>
      </c>
      <c r="B50">
        <v>40.1</v>
      </c>
      <c r="C50" s="21">
        <v>43100</v>
      </c>
      <c r="D50">
        <v>150</v>
      </c>
      <c r="E50">
        <v>13</v>
      </c>
      <c r="F50">
        <v>3</v>
      </c>
      <c r="G50">
        <v>0</v>
      </c>
      <c r="H50">
        <v>0</v>
      </c>
      <c r="I50" t="s">
        <v>118</v>
      </c>
      <c r="J50" s="22">
        <v>680</v>
      </c>
      <c r="K50" s="22">
        <v>680</v>
      </c>
    </row>
    <row r="51" spans="1:12" ht="15">
      <c r="A51" t="s">
        <v>69</v>
      </c>
      <c r="B51">
        <v>40.1</v>
      </c>
      <c r="C51" s="21">
        <v>43100</v>
      </c>
      <c r="D51">
        <v>150</v>
      </c>
      <c r="E51">
        <v>13</v>
      </c>
      <c r="F51">
        <v>4</v>
      </c>
      <c r="G51">
        <v>0</v>
      </c>
      <c r="H51">
        <v>0</v>
      </c>
      <c r="I51" t="s">
        <v>119</v>
      </c>
      <c r="J51" s="22">
        <v>1763.25</v>
      </c>
      <c r="K51" s="22">
        <v>1627.79</v>
      </c>
      <c r="L51" s="22">
        <v>135.46</v>
      </c>
    </row>
    <row r="52" spans="1:11" ht="15">
      <c r="A52" t="s">
        <v>69</v>
      </c>
      <c r="B52">
        <v>40.1</v>
      </c>
      <c r="C52" s="21">
        <v>43100</v>
      </c>
      <c r="D52">
        <v>150</v>
      </c>
      <c r="E52">
        <v>13</v>
      </c>
      <c r="F52">
        <v>5</v>
      </c>
      <c r="G52">
        <v>0</v>
      </c>
      <c r="H52">
        <v>0</v>
      </c>
      <c r="I52" t="s">
        <v>120</v>
      </c>
      <c r="J52" s="22">
        <v>5120.44</v>
      </c>
      <c r="K52" s="22">
        <v>5120.44</v>
      </c>
    </row>
    <row r="53" spans="1:12" ht="15">
      <c r="A53" t="s">
        <v>69</v>
      </c>
      <c r="B53">
        <v>40.1</v>
      </c>
      <c r="C53" s="21">
        <v>43100</v>
      </c>
      <c r="D53">
        <v>150</v>
      </c>
      <c r="E53">
        <v>13</v>
      </c>
      <c r="F53">
        <v>99</v>
      </c>
      <c r="G53">
        <v>0</v>
      </c>
      <c r="H53">
        <v>0</v>
      </c>
      <c r="I53" t="s">
        <v>121</v>
      </c>
      <c r="J53" s="22">
        <v>295</v>
      </c>
      <c r="K53" s="22">
        <v>191.75</v>
      </c>
      <c r="L53" s="22">
        <v>103.25</v>
      </c>
    </row>
    <row r="54" spans="1:11" ht="15">
      <c r="A54" t="s">
        <v>69</v>
      </c>
      <c r="B54">
        <v>40.1</v>
      </c>
      <c r="C54" s="21">
        <v>43100</v>
      </c>
      <c r="D54">
        <v>150</v>
      </c>
      <c r="E54">
        <v>14</v>
      </c>
      <c r="F54">
        <v>1</v>
      </c>
      <c r="G54">
        <v>0</v>
      </c>
      <c r="H54">
        <v>0</v>
      </c>
      <c r="I54" t="s">
        <v>122</v>
      </c>
      <c r="J54" s="22">
        <v>18573.2</v>
      </c>
      <c r="K54" s="22">
        <v>18573.2</v>
      </c>
    </row>
    <row r="55" spans="1:12" ht="15">
      <c r="A55" t="s">
        <v>69</v>
      </c>
      <c r="B55">
        <v>40.1</v>
      </c>
      <c r="C55" s="21">
        <v>43100</v>
      </c>
      <c r="D55">
        <v>150</v>
      </c>
      <c r="E55">
        <v>15</v>
      </c>
      <c r="F55">
        <v>1</v>
      </c>
      <c r="G55">
        <v>0</v>
      </c>
      <c r="H55">
        <v>0</v>
      </c>
      <c r="I55" t="s">
        <v>123</v>
      </c>
      <c r="J55" s="22">
        <v>436927.31</v>
      </c>
      <c r="K55" s="22">
        <v>220082.63</v>
      </c>
      <c r="L55" s="22">
        <v>216844.68</v>
      </c>
    </row>
    <row r="56" spans="1:12" ht="15">
      <c r="A56" t="s">
        <v>69</v>
      </c>
      <c r="B56">
        <v>40.1</v>
      </c>
      <c r="C56" s="21">
        <v>43100</v>
      </c>
      <c r="D56">
        <v>150</v>
      </c>
      <c r="E56">
        <v>16</v>
      </c>
      <c r="F56">
        <v>1</v>
      </c>
      <c r="G56">
        <v>0</v>
      </c>
      <c r="H56">
        <v>0</v>
      </c>
      <c r="I56" t="s">
        <v>124</v>
      </c>
      <c r="J56" s="22">
        <v>495.6</v>
      </c>
      <c r="K56" s="22">
        <v>247.8</v>
      </c>
      <c r="L56" s="22">
        <v>247.8</v>
      </c>
    </row>
    <row r="57" spans="1:11" ht="15">
      <c r="A57" t="s">
        <v>69</v>
      </c>
      <c r="B57">
        <v>40.1</v>
      </c>
      <c r="C57" s="21">
        <v>43100</v>
      </c>
      <c r="D57">
        <v>150</v>
      </c>
      <c r="E57">
        <v>16</v>
      </c>
      <c r="F57">
        <v>2</v>
      </c>
      <c r="G57">
        <v>0</v>
      </c>
      <c r="H57">
        <v>0</v>
      </c>
      <c r="I57" t="s">
        <v>125</v>
      </c>
      <c r="J57" s="22">
        <v>171.1</v>
      </c>
      <c r="K57" s="22">
        <v>171.1</v>
      </c>
    </row>
    <row r="58" spans="1:11" ht="15">
      <c r="A58" t="s">
        <v>69</v>
      </c>
      <c r="B58">
        <v>40.1</v>
      </c>
      <c r="C58" s="21">
        <v>43100</v>
      </c>
      <c r="D58">
        <v>150</v>
      </c>
      <c r="E58">
        <v>16</v>
      </c>
      <c r="F58">
        <v>3</v>
      </c>
      <c r="G58">
        <v>0</v>
      </c>
      <c r="H58">
        <v>0</v>
      </c>
      <c r="I58" t="s">
        <v>126</v>
      </c>
      <c r="J58" s="22">
        <v>210.39</v>
      </c>
      <c r="K58" s="22">
        <v>210.39</v>
      </c>
    </row>
    <row r="59" spans="1:12" ht="15">
      <c r="A59" t="s">
        <v>69</v>
      </c>
      <c r="B59">
        <v>40.1</v>
      </c>
      <c r="C59" s="21">
        <v>43100</v>
      </c>
      <c r="D59">
        <v>150</v>
      </c>
      <c r="E59">
        <v>99</v>
      </c>
      <c r="F59">
        <v>1</v>
      </c>
      <c r="G59">
        <v>0</v>
      </c>
      <c r="H59">
        <v>0</v>
      </c>
      <c r="I59" t="s">
        <v>127</v>
      </c>
      <c r="J59" s="22">
        <v>387330.41</v>
      </c>
      <c r="K59" s="22">
        <v>265981</v>
      </c>
      <c r="L59" s="22">
        <v>121349.41</v>
      </c>
    </row>
    <row r="60" spans="1:11" ht="15">
      <c r="A60" t="s">
        <v>69</v>
      </c>
      <c r="B60">
        <v>40.1</v>
      </c>
      <c r="C60" s="21">
        <v>43100</v>
      </c>
      <c r="D60">
        <v>160</v>
      </c>
      <c r="E60">
        <v>1</v>
      </c>
      <c r="F60">
        <v>3</v>
      </c>
      <c r="G60">
        <v>2</v>
      </c>
      <c r="H60">
        <v>0</v>
      </c>
      <c r="I60" t="s">
        <v>128</v>
      </c>
      <c r="J60" s="22">
        <v>17866.06</v>
      </c>
      <c r="K60" s="22">
        <v>17866.06</v>
      </c>
    </row>
    <row r="61" spans="1:11" ht="15">
      <c r="A61" t="s">
        <v>69</v>
      </c>
      <c r="B61">
        <v>40.1</v>
      </c>
      <c r="C61" s="21">
        <v>43100</v>
      </c>
      <c r="D61">
        <v>160</v>
      </c>
      <c r="E61">
        <v>1</v>
      </c>
      <c r="F61">
        <v>3</v>
      </c>
      <c r="G61">
        <v>4</v>
      </c>
      <c r="H61">
        <v>0</v>
      </c>
      <c r="I61" t="s">
        <v>129</v>
      </c>
      <c r="J61" s="22">
        <v>7800</v>
      </c>
      <c r="K61" s="22">
        <v>7800</v>
      </c>
    </row>
    <row r="62" spans="1:11" ht="15">
      <c r="A62" t="s">
        <v>69</v>
      </c>
      <c r="B62">
        <v>40.1</v>
      </c>
      <c r="C62" s="21">
        <v>43100</v>
      </c>
      <c r="D62">
        <v>160</v>
      </c>
      <c r="E62">
        <v>1</v>
      </c>
      <c r="F62">
        <v>3</v>
      </c>
      <c r="G62">
        <v>5</v>
      </c>
      <c r="H62">
        <v>0</v>
      </c>
      <c r="I62" t="s">
        <v>130</v>
      </c>
      <c r="J62" s="22">
        <v>31252</v>
      </c>
      <c r="K62" s="22">
        <v>31252</v>
      </c>
    </row>
    <row r="63" spans="1:11" ht="15">
      <c r="A63" t="s">
        <v>69</v>
      </c>
      <c r="B63">
        <v>40.1</v>
      </c>
      <c r="C63" s="21">
        <v>43100</v>
      </c>
      <c r="D63">
        <v>160</v>
      </c>
      <c r="E63">
        <v>1</v>
      </c>
      <c r="F63">
        <v>3</v>
      </c>
      <c r="G63">
        <v>6</v>
      </c>
      <c r="H63">
        <v>0</v>
      </c>
      <c r="I63" t="s">
        <v>131</v>
      </c>
      <c r="J63" s="22">
        <v>473800</v>
      </c>
      <c r="K63" s="22">
        <v>473800</v>
      </c>
    </row>
    <row r="64" spans="1:11" ht="15">
      <c r="A64" t="s">
        <v>69</v>
      </c>
      <c r="B64">
        <v>40.1</v>
      </c>
      <c r="C64" s="21">
        <v>43100</v>
      </c>
      <c r="D64">
        <v>160</v>
      </c>
      <c r="E64">
        <v>1</v>
      </c>
      <c r="F64">
        <v>3</v>
      </c>
      <c r="G64">
        <v>7</v>
      </c>
      <c r="H64">
        <v>0</v>
      </c>
      <c r="I64" t="s">
        <v>132</v>
      </c>
      <c r="J64" s="22">
        <v>39050</v>
      </c>
      <c r="K64" s="22">
        <v>39050</v>
      </c>
    </row>
    <row r="65" spans="1:11" ht="15">
      <c r="A65" t="s">
        <v>69</v>
      </c>
      <c r="B65">
        <v>40.1</v>
      </c>
      <c r="C65" s="21">
        <v>43100</v>
      </c>
      <c r="D65">
        <v>160</v>
      </c>
      <c r="E65">
        <v>1</v>
      </c>
      <c r="F65">
        <v>3</v>
      </c>
      <c r="G65">
        <v>8</v>
      </c>
      <c r="H65">
        <v>0</v>
      </c>
      <c r="I65" t="s">
        <v>133</v>
      </c>
      <c r="J65" s="22">
        <v>2600</v>
      </c>
      <c r="K65" s="22">
        <v>2600</v>
      </c>
    </row>
    <row r="66" spans="1:11" ht="15">
      <c r="A66" t="s">
        <v>69</v>
      </c>
      <c r="B66">
        <v>40.1</v>
      </c>
      <c r="C66" s="21">
        <v>43100</v>
      </c>
      <c r="D66">
        <v>160</v>
      </c>
      <c r="E66">
        <v>2</v>
      </c>
      <c r="F66">
        <v>3</v>
      </c>
      <c r="G66">
        <v>2</v>
      </c>
      <c r="H66">
        <v>0</v>
      </c>
      <c r="I66" t="s">
        <v>134</v>
      </c>
      <c r="J66" s="22">
        <v>253391.82</v>
      </c>
      <c r="K66" s="22">
        <v>253391.82</v>
      </c>
    </row>
    <row r="67" spans="1:11" ht="15">
      <c r="A67" t="s">
        <v>69</v>
      </c>
      <c r="B67">
        <v>40.1</v>
      </c>
      <c r="C67" s="21">
        <v>43100</v>
      </c>
      <c r="D67">
        <v>160</v>
      </c>
      <c r="E67">
        <v>2</v>
      </c>
      <c r="F67">
        <v>3</v>
      </c>
      <c r="G67">
        <v>5</v>
      </c>
      <c r="H67">
        <v>0</v>
      </c>
      <c r="I67" t="s">
        <v>135</v>
      </c>
      <c r="J67" s="22">
        <v>7437.26</v>
      </c>
      <c r="K67" s="22">
        <v>7437.26</v>
      </c>
    </row>
    <row r="68" spans="1:11" ht="15">
      <c r="A68" t="s">
        <v>69</v>
      </c>
      <c r="B68">
        <v>40.1</v>
      </c>
      <c r="C68" s="21">
        <v>43100</v>
      </c>
      <c r="D68">
        <v>160</v>
      </c>
      <c r="E68">
        <v>2</v>
      </c>
      <c r="F68">
        <v>3</v>
      </c>
      <c r="G68">
        <v>6</v>
      </c>
      <c r="H68">
        <v>0</v>
      </c>
      <c r="I68" t="s">
        <v>136</v>
      </c>
      <c r="J68" s="22">
        <v>10000</v>
      </c>
      <c r="K68" s="22">
        <v>10000</v>
      </c>
    </row>
    <row r="69" spans="1:11" ht="15">
      <c r="A69" t="s">
        <v>69</v>
      </c>
      <c r="B69">
        <v>40.1</v>
      </c>
      <c r="C69" s="21">
        <v>43100</v>
      </c>
      <c r="D69">
        <v>160</v>
      </c>
      <c r="E69">
        <v>2</v>
      </c>
      <c r="F69">
        <v>3</v>
      </c>
      <c r="G69">
        <v>7</v>
      </c>
      <c r="H69">
        <v>0</v>
      </c>
      <c r="I69" t="s">
        <v>137</v>
      </c>
      <c r="J69" s="22">
        <v>11736.79</v>
      </c>
      <c r="K69" s="22">
        <v>11736.79</v>
      </c>
    </row>
    <row r="70" spans="1:11" ht="15">
      <c r="A70" t="s">
        <v>69</v>
      </c>
      <c r="B70">
        <v>40.1</v>
      </c>
      <c r="C70" s="21">
        <v>43100</v>
      </c>
      <c r="D70">
        <v>161</v>
      </c>
      <c r="E70">
        <v>12</v>
      </c>
      <c r="F70">
        <v>3</v>
      </c>
      <c r="G70">
        <v>3</v>
      </c>
      <c r="H70">
        <v>0</v>
      </c>
      <c r="I70" t="s">
        <v>138</v>
      </c>
      <c r="J70" s="22">
        <v>42542.69</v>
      </c>
      <c r="K70" s="22">
        <v>42542.69</v>
      </c>
    </row>
    <row r="71" spans="1:12" ht="15">
      <c r="A71" t="s">
        <v>69</v>
      </c>
      <c r="B71">
        <v>40.1</v>
      </c>
      <c r="C71" s="21">
        <v>43100</v>
      </c>
      <c r="D71">
        <v>162</v>
      </c>
      <c r="E71">
        <v>5</v>
      </c>
      <c r="F71">
        <v>1</v>
      </c>
      <c r="G71">
        <v>0</v>
      </c>
      <c r="H71">
        <v>0</v>
      </c>
      <c r="I71" t="s">
        <v>139</v>
      </c>
      <c r="J71" s="22">
        <v>448996.16</v>
      </c>
      <c r="K71" s="22">
        <v>292864.96</v>
      </c>
      <c r="L71" s="22">
        <v>156131.2</v>
      </c>
    </row>
    <row r="72" spans="1:11" ht="15">
      <c r="A72" t="s">
        <v>69</v>
      </c>
      <c r="B72">
        <v>40.1</v>
      </c>
      <c r="C72" s="21">
        <v>43100</v>
      </c>
      <c r="D72">
        <v>180</v>
      </c>
      <c r="E72">
        <v>3</v>
      </c>
      <c r="F72">
        <v>5</v>
      </c>
      <c r="G72">
        <v>5</v>
      </c>
      <c r="H72">
        <v>5</v>
      </c>
      <c r="I72" t="s">
        <v>140</v>
      </c>
      <c r="J72" s="22">
        <v>542731.06</v>
      </c>
      <c r="K72" s="22">
        <v>542731.06</v>
      </c>
    </row>
    <row r="73" spans="1:11" ht="15">
      <c r="A73" t="s">
        <v>69</v>
      </c>
      <c r="B73">
        <v>40.1</v>
      </c>
      <c r="C73" s="21">
        <v>43100</v>
      </c>
      <c r="D73">
        <v>197</v>
      </c>
      <c r="E73">
        <v>9</v>
      </c>
      <c r="F73">
        <v>0</v>
      </c>
      <c r="G73">
        <v>0</v>
      </c>
      <c r="H73">
        <v>0</v>
      </c>
      <c r="I73" t="s">
        <v>141</v>
      </c>
      <c r="J73" s="22">
        <v>167.01</v>
      </c>
      <c r="K73" s="22">
        <v>167.01</v>
      </c>
    </row>
    <row r="74" spans="1:12" ht="15">
      <c r="A74" t="s">
        <v>69</v>
      </c>
      <c r="B74">
        <v>40.1</v>
      </c>
      <c r="C74" s="21">
        <v>43100</v>
      </c>
      <c r="D74">
        <v>253</v>
      </c>
      <c r="E74">
        <v>2</v>
      </c>
      <c r="F74">
        <v>1</v>
      </c>
      <c r="G74">
        <v>0</v>
      </c>
      <c r="H74">
        <v>0</v>
      </c>
      <c r="I74" t="s">
        <v>142</v>
      </c>
      <c r="J74" s="22">
        <v>38481.98</v>
      </c>
      <c r="K74" s="22">
        <v>25970.99</v>
      </c>
      <c r="L74" s="22">
        <v>12510.99</v>
      </c>
    </row>
    <row r="75" spans="1:12" ht="15">
      <c r="A75" t="s">
        <v>69</v>
      </c>
      <c r="B75">
        <v>40.1</v>
      </c>
      <c r="C75" s="21">
        <v>43100</v>
      </c>
      <c r="D75">
        <v>253</v>
      </c>
      <c r="E75">
        <v>2</v>
      </c>
      <c r="F75">
        <v>2</v>
      </c>
      <c r="G75">
        <v>0</v>
      </c>
      <c r="H75">
        <v>0</v>
      </c>
      <c r="I75" t="s">
        <v>143</v>
      </c>
      <c r="J75" s="22">
        <v>1311.57</v>
      </c>
      <c r="K75" s="22">
        <v>600.03</v>
      </c>
      <c r="L75" s="22">
        <v>711.54</v>
      </c>
    </row>
    <row r="76" spans="1:12" ht="15">
      <c r="A76" t="s">
        <v>69</v>
      </c>
      <c r="B76">
        <v>40.1</v>
      </c>
      <c r="C76" s="21">
        <v>43100</v>
      </c>
      <c r="D76">
        <v>253</v>
      </c>
      <c r="E76">
        <v>2</v>
      </c>
      <c r="F76">
        <v>3</v>
      </c>
      <c r="G76">
        <v>0</v>
      </c>
      <c r="H76">
        <v>0</v>
      </c>
      <c r="I76" t="s">
        <v>144</v>
      </c>
      <c r="J76" s="22">
        <v>13838.76</v>
      </c>
      <c r="K76" s="22">
        <v>6919.38</v>
      </c>
      <c r="L76" s="22">
        <v>6919.38</v>
      </c>
    </row>
    <row r="77" spans="1:12" ht="15">
      <c r="A77" t="s">
        <v>69</v>
      </c>
      <c r="B77">
        <v>40.1</v>
      </c>
      <c r="C77" s="21">
        <v>43100</v>
      </c>
      <c r="D77">
        <v>253</v>
      </c>
      <c r="E77">
        <v>2</v>
      </c>
      <c r="F77">
        <v>4</v>
      </c>
      <c r="G77">
        <v>0</v>
      </c>
      <c r="H77">
        <v>0</v>
      </c>
      <c r="I77" t="s">
        <v>145</v>
      </c>
      <c r="J77" s="22">
        <v>27265.32</v>
      </c>
      <c r="K77" s="22">
        <v>13353</v>
      </c>
      <c r="L77" s="22">
        <v>13912.32</v>
      </c>
    </row>
    <row r="78" spans="1:12" ht="15">
      <c r="A78" t="s">
        <v>69</v>
      </c>
      <c r="B78">
        <v>40.1</v>
      </c>
      <c r="C78" s="21">
        <v>43100</v>
      </c>
      <c r="D78">
        <v>253</v>
      </c>
      <c r="E78">
        <v>2</v>
      </c>
      <c r="F78">
        <v>5</v>
      </c>
      <c r="G78">
        <v>0</v>
      </c>
      <c r="H78">
        <v>0</v>
      </c>
      <c r="I78" t="s">
        <v>146</v>
      </c>
      <c r="J78" s="22">
        <v>207040.8</v>
      </c>
      <c r="K78" s="22">
        <v>98051.1</v>
      </c>
      <c r="L78" s="22">
        <v>108989.7</v>
      </c>
    </row>
    <row r="79" spans="1:12" ht="15">
      <c r="A79" t="s">
        <v>69</v>
      </c>
      <c r="B79">
        <v>40.1</v>
      </c>
      <c r="C79" s="21">
        <v>43100</v>
      </c>
      <c r="D79">
        <v>253</v>
      </c>
      <c r="E79">
        <v>2</v>
      </c>
      <c r="F79">
        <v>8</v>
      </c>
      <c r="G79">
        <v>0</v>
      </c>
      <c r="H79">
        <v>0</v>
      </c>
      <c r="I79" t="s">
        <v>147</v>
      </c>
      <c r="J79" s="22">
        <v>17760.4</v>
      </c>
      <c r="K79" s="22">
        <v>8880.2</v>
      </c>
      <c r="L79" s="22">
        <v>8880.2</v>
      </c>
    </row>
    <row r="80" spans="1:12" ht="15">
      <c r="A80" t="s">
        <v>69</v>
      </c>
      <c r="B80">
        <v>40.1</v>
      </c>
      <c r="C80" s="21">
        <v>43100</v>
      </c>
      <c r="D80">
        <v>253</v>
      </c>
      <c r="E80">
        <v>2</v>
      </c>
      <c r="F80">
        <v>10</v>
      </c>
      <c r="G80">
        <v>0</v>
      </c>
      <c r="H80">
        <v>0</v>
      </c>
      <c r="I80" t="s">
        <v>148</v>
      </c>
      <c r="J80" s="22">
        <v>3174.4</v>
      </c>
      <c r="K80" s="22">
        <v>1587.2</v>
      </c>
      <c r="L80" s="22">
        <v>1587.2</v>
      </c>
    </row>
    <row r="81" spans="1:12" ht="15">
      <c r="A81" t="s">
        <v>69</v>
      </c>
      <c r="B81">
        <v>40.1</v>
      </c>
      <c r="C81" s="21">
        <v>43100</v>
      </c>
      <c r="D81">
        <v>253</v>
      </c>
      <c r="E81">
        <v>3</v>
      </c>
      <c r="F81">
        <v>1</v>
      </c>
      <c r="G81">
        <v>0</v>
      </c>
      <c r="H81">
        <v>0</v>
      </c>
      <c r="I81" t="s">
        <v>149</v>
      </c>
      <c r="J81" s="22">
        <v>423209.36</v>
      </c>
      <c r="K81" s="22">
        <v>211604.68</v>
      </c>
      <c r="L81" s="22">
        <v>211604.68</v>
      </c>
    </row>
    <row r="82" spans="1:12" ht="15">
      <c r="A82" t="s">
        <v>69</v>
      </c>
      <c r="B82">
        <v>40.1</v>
      </c>
      <c r="C82" s="21">
        <v>43100</v>
      </c>
      <c r="D82">
        <v>253</v>
      </c>
      <c r="E82">
        <v>3</v>
      </c>
      <c r="F82">
        <v>2</v>
      </c>
      <c r="G82">
        <v>0</v>
      </c>
      <c r="H82">
        <v>0</v>
      </c>
      <c r="I82" t="s">
        <v>150</v>
      </c>
      <c r="J82" s="22">
        <v>661578.32</v>
      </c>
      <c r="K82" s="22">
        <v>348666.16</v>
      </c>
      <c r="L82" s="22">
        <v>312912.16</v>
      </c>
    </row>
    <row r="83" spans="1:12" ht="15">
      <c r="A83" t="s">
        <v>69</v>
      </c>
      <c r="B83">
        <v>40.1</v>
      </c>
      <c r="C83" s="21">
        <v>43100</v>
      </c>
      <c r="D83">
        <v>253</v>
      </c>
      <c r="E83">
        <v>3</v>
      </c>
      <c r="F83">
        <v>4</v>
      </c>
      <c r="G83">
        <v>0</v>
      </c>
      <c r="H83">
        <v>0</v>
      </c>
      <c r="I83" t="s">
        <v>151</v>
      </c>
      <c r="J83" s="22">
        <v>12978.95</v>
      </c>
      <c r="K83" s="22">
        <v>5923.38</v>
      </c>
      <c r="L83" s="22">
        <v>7055.57</v>
      </c>
    </row>
    <row r="84" spans="1:12" ht="15">
      <c r="A84" t="s">
        <v>69</v>
      </c>
      <c r="B84">
        <v>40.1</v>
      </c>
      <c r="C84" s="21">
        <v>43100</v>
      </c>
      <c r="D84">
        <v>253</v>
      </c>
      <c r="E84">
        <v>3</v>
      </c>
      <c r="F84">
        <v>5</v>
      </c>
      <c r="G84">
        <v>0</v>
      </c>
      <c r="H84">
        <v>0</v>
      </c>
      <c r="I84" t="s">
        <v>152</v>
      </c>
      <c r="J84" s="22">
        <v>2511</v>
      </c>
      <c r="K84" s="22">
        <v>1255.5</v>
      </c>
      <c r="L84" s="22">
        <v>1255.5</v>
      </c>
    </row>
    <row r="85" spans="1:12" ht="15">
      <c r="A85" t="s">
        <v>69</v>
      </c>
      <c r="B85">
        <v>40.1</v>
      </c>
      <c r="C85" s="21">
        <v>43100</v>
      </c>
      <c r="D85">
        <v>253</v>
      </c>
      <c r="E85">
        <v>3</v>
      </c>
      <c r="F85">
        <v>7</v>
      </c>
      <c r="G85">
        <v>0</v>
      </c>
      <c r="H85">
        <v>0</v>
      </c>
      <c r="I85" t="s">
        <v>153</v>
      </c>
      <c r="J85" s="22">
        <v>5498.64</v>
      </c>
      <c r="K85" s="22">
        <v>2749.32</v>
      </c>
      <c r="L85" s="22">
        <v>2749.32</v>
      </c>
    </row>
    <row r="86" spans="1:12" ht="15">
      <c r="A86" t="s">
        <v>69</v>
      </c>
      <c r="B86">
        <v>40.1</v>
      </c>
      <c r="C86" s="21">
        <v>43100</v>
      </c>
      <c r="D86">
        <v>254</v>
      </c>
      <c r="E86">
        <v>1</v>
      </c>
      <c r="F86">
        <v>1</v>
      </c>
      <c r="G86">
        <v>0</v>
      </c>
      <c r="H86">
        <v>0</v>
      </c>
      <c r="I86" t="s">
        <v>154</v>
      </c>
      <c r="J86" s="22">
        <v>610397.24</v>
      </c>
      <c r="K86" s="22">
        <v>343993.78</v>
      </c>
      <c r="L86" s="22">
        <v>266403.46</v>
      </c>
    </row>
    <row r="87" spans="1:12" ht="15">
      <c r="A87" t="s">
        <v>69</v>
      </c>
      <c r="B87">
        <v>40.1</v>
      </c>
      <c r="C87" s="21">
        <v>43100</v>
      </c>
      <c r="D87">
        <v>254</v>
      </c>
      <c r="E87">
        <v>1</v>
      </c>
      <c r="F87">
        <v>2</v>
      </c>
      <c r="G87">
        <v>0</v>
      </c>
      <c r="H87">
        <v>0</v>
      </c>
      <c r="I87" t="s">
        <v>155</v>
      </c>
      <c r="J87" s="22">
        <v>2305286.77</v>
      </c>
      <c r="K87" s="22">
        <v>1018470.54</v>
      </c>
      <c r="L87" s="22">
        <v>1286816.23</v>
      </c>
    </row>
    <row r="88" spans="1:12" ht="15">
      <c r="A88" t="s">
        <v>69</v>
      </c>
      <c r="B88">
        <v>40.1</v>
      </c>
      <c r="C88" s="21">
        <v>43100</v>
      </c>
      <c r="D88">
        <v>254</v>
      </c>
      <c r="E88">
        <v>1</v>
      </c>
      <c r="F88">
        <v>5</v>
      </c>
      <c r="G88">
        <v>0</v>
      </c>
      <c r="H88">
        <v>0</v>
      </c>
      <c r="I88" t="s">
        <v>156</v>
      </c>
      <c r="J88" s="22">
        <v>251315.72</v>
      </c>
      <c r="K88" s="22">
        <v>152657.86</v>
      </c>
      <c r="L88" s="22">
        <v>98657.86</v>
      </c>
    </row>
    <row r="89" spans="1:12" ht="15">
      <c r="A89" t="s">
        <v>69</v>
      </c>
      <c r="B89">
        <v>40.1</v>
      </c>
      <c r="C89" s="21">
        <v>43100</v>
      </c>
      <c r="D89">
        <v>255</v>
      </c>
      <c r="E89">
        <v>1</v>
      </c>
      <c r="F89">
        <v>1</v>
      </c>
      <c r="G89">
        <v>0</v>
      </c>
      <c r="H89">
        <v>0</v>
      </c>
      <c r="I89" t="s">
        <v>157</v>
      </c>
      <c r="J89" s="22">
        <v>178278</v>
      </c>
      <c r="K89" s="22">
        <v>89139</v>
      </c>
      <c r="L89" s="22">
        <v>89139</v>
      </c>
    </row>
    <row r="90" spans="1:12" ht="15">
      <c r="A90" t="s">
        <v>69</v>
      </c>
      <c r="B90">
        <v>40.1</v>
      </c>
      <c r="C90" s="21">
        <v>43100</v>
      </c>
      <c r="D90">
        <v>255</v>
      </c>
      <c r="E90">
        <v>1</v>
      </c>
      <c r="F90">
        <v>2</v>
      </c>
      <c r="G90">
        <v>0</v>
      </c>
      <c r="H90">
        <v>0</v>
      </c>
      <c r="I90" t="s">
        <v>158</v>
      </c>
      <c r="J90" s="22">
        <v>29728.94</v>
      </c>
      <c r="K90" s="22">
        <v>14864.47</v>
      </c>
      <c r="L90" s="22">
        <v>14864.47</v>
      </c>
    </row>
    <row r="91" spans="1:12" ht="15">
      <c r="A91" t="s">
        <v>69</v>
      </c>
      <c r="B91">
        <v>40.1</v>
      </c>
      <c r="C91" s="21">
        <v>43100</v>
      </c>
      <c r="D91">
        <v>255</v>
      </c>
      <c r="E91">
        <v>1</v>
      </c>
      <c r="F91">
        <v>4</v>
      </c>
      <c r="G91">
        <v>0</v>
      </c>
      <c r="H91">
        <v>0</v>
      </c>
      <c r="I91" t="s">
        <v>159</v>
      </c>
      <c r="J91" s="22">
        <v>8975.4</v>
      </c>
      <c r="K91" s="22">
        <v>4017.9</v>
      </c>
      <c r="L91" s="22">
        <v>4957.5</v>
      </c>
    </row>
    <row r="92" spans="1:12" ht="15">
      <c r="A92" t="s">
        <v>69</v>
      </c>
      <c r="B92">
        <v>40.1</v>
      </c>
      <c r="C92" s="21">
        <v>43100</v>
      </c>
      <c r="D92">
        <v>255</v>
      </c>
      <c r="E92">
        <v>1</v>
      </c>
      <c r="F92">
        <v>5</v>
      </c>
      <c r="G92">
        <v>0</v>
      </c>
      <c r="H92">
        <v>0</v>
      </c>
      <c r="I92" t="s">
        <v>160</v>
      </c>
      <c r="J92" s="22">
        <v>2881.4</v>
      </c>
      <c r="K92" s="22">
        <v>1440.7</v>
      </c>
      <c r="L92" s="22">
        <v>1440.7</v>
      </c>
    </row>
    <row r="93" spans="1:12" ht="15">
      <c r="A93" t="s">
        <v>69</v>
      </c>
      <c r="B93">
        <v>40.1</v>
      </c>
      <c r="C93" s="21">
        <v>43100</v>
      </c>
      <c r="D93">
        <v>255</v>
      </c>
      <c r="E93">
        <v>2</v>
      </c>
      <c r="F93">
        <v>1</v>
      </c>
      <c r="G93">
        <v>0</v>
      </c>
      <c r="H93">
        <v>0</v>
      </c>
      <c r="I93" t="s">
        <v>161</v>
      </c>
      <c r="J93" s="22">
        <v>1281290.2</v>
      </c>
      <c r="K93" s="22">
        <v>868571.69</v>
      </c>
      <c r="L93" s="22">
        <v>412718.51</v>
      </c>
    </row>
    <row r="94" spans="1:12" ht="15">
      <c r="A94" t="s">
        <v>69</v>
      </c>
      <c r="B94">
        <v>40.1</v>
      </c>
      <c r="C94" s="21">
        <v>43100</v>
      </c>
      <c r="D94">
        <v>255</v>
      </c>
      <c r="E94">
        <v>2</v>
      </c>
      <c r="F94">
        <v>2</v>
      </c>
      <c r="G94">
        <v>0</v>
      </c>
      <c r="H94">
        <v>0</v>
      </c>
      <c r="I94" t="s">
        <v>162</v>
      </c>
      <c r="J94" s="22">
        <v>359824.49</v>
      </c>
      <c r="K94" s="22">
        <v>220261.96</v>
      </c>
      <c r="L94" s="22">
        <v>139562.53</v>
      </c>
    </row>
    <row r="95" spans="1:12" ht="15">
      <c r="A95" t="s">
        <v>69</v>
      </c>
      <c r="B95">
        <v>40.1</v>
      </c>
      <c r="C95" s="21">
        <v>43100</v>
      </c>
      <c r="D95">
        <v>255</v>
      </c>
      <c r="E95">
        <v>2</v>
      </c>
      <c r="F95">
        <v>3</v>
      </c>
      <c r="G95">
        <v>0</v>
      </c>
      <c r="H95">
        <v>0</v>
      </c>
      <c r="I95" t="s">
        <v>163</v>
      </c>
      <c r="J95" s="22">
        <v>178888</v>
      </c>
      <c r="K95" s="22">
        <v>128148</v>
      </c>
      <c r="L95" s="22">
        <v>50740</v>
      </c>
    </row>
    <row r="96" spans="1:12" ht="15">
      <c r="A96" t="s">
        <v>69</v>
      </c>
      <c r="B96">
        <v>40.1</v>
      </c>
      <c r="C96" s="21">
        <v>43100</v>
      </c>
      <c r="D96">
        <v>255</v>
      </c>
      <c r="E96">
        <v>2</v>
      </c>
      <c r="F96">
        <v>4</v>
      </c>
      <c r="G96">
        <v>0</v>
      </c>
      <c r="H96">
        <v>0</v>
      </c>
      <c r="I96" t="s">
        <v>164</v>
      </c>
      <c r="J96" s="22">
        <v>109590.02</v>
      </c>
      <c r="K96" s="22">
        <v>54795.01</v>
      </c>
      <c r="L96" s="22">
        <v>54795.01</v>
      </c>
    </row>
    <row r="97" spans="1:12" ht="15">
      <c r="A97" t="s">
        <v>69</v>
      </c>
      <c r="B97">
        <v>40.1</v>
      </c>
      <c r="C97" s="21">
        <v>43100</v>
      </c>
      <c r="D97">
        <v>255</v>
      </c>
      <c r="E97">
        <v>2</v>
      </c>
      <c r="F97">
        <v>5</v>
      </c>
      <c r="G97">
        <v>0</v>
      </c>
      <c r="H97">
        <v>0</v>
      </c>
      <c r="I97" t="s">
        <v>165</v>
      </c>
      <c r="J97" s="22">
        <v>1064461.98</v>
      </c>
      <c r="K97" s="22">
        <v>608999.24</v>
      </c>
      <c r="L97" s="22">
        <v>455462.74</v>
      </c>
    </row>
    <row r="98" spans="1:12" ht="15">
      <c r="A98" t="s">
        <v>69</v>
      </c>
      <c r="B98">
        <v>40.1</v>
      </c>
      <c r="C98" s="21">
        <v>43100</v>
      </c>
      <c r="D98">
        <v>255</v>
      </c>
      <c r="E98">
        <v>2</v>
      </c>
      <c r="F98">
        <v>6</v>
      </c>
      <c r="G98">
        <v>0</v>
      </c>
      <c r="H98">
        <v>0</v>
      </c>
      <c r="I98" t="s">
        <v>166</v>
      </c>
      <c r="J98" s="22">
        <v>659.86</v>
      </c>
      <c r="K98" s="22">
        <v>329.93</v>
      </c>
      <c r="L98" s="22">
        <v>329.93</v>
      </c>
    </row>
    <row r="99" spans="1:12" ht="15">
      <c r="A99" t="s">
        <v>69</v>
      </c>
      <c r="B99">
        <v>40.1</v>
      </c>
      <c r="C99" s="21">
        <v>43100</v>
      </c>
      <c r="D99">
        <v>255</v>
      </c>
      <c r="E99">
        <v>2</v>
      </c>
      <c r="F99">
        <v>99</v>
      </c>
      <c r="G99">
        <v>0</v>
      </c>
      <c r="H99">
        <v>0</v>
      </c>
      <c r="I99" t="s">
        <v>167</v>
      </c>
      <c r="J99" s="22">
        <v>338494.9</v>
      </c>
      <c r="K99" s="22">
        <v>188441.43</v>
      </c>
      <c r="L99" s="22">
        <v>150053.47</v>
      </c>
    </row>
    <row r="100" spans="1:12" ht="15">
      <c r="A100" t="s">
        <v>69</v>
      </c>
      <c r="B100">
        <v>40.1</v>
      </c>
      <c r="C100" s="21">
        <v>43100</v>
      </c>
      <c r="D100">
        <v>255</v>
      </c>
      <c r="E100">
        <v>3</v>
      </c>
      <c r="F100">
        <v>1</v>
      </c>
      <c r="G100">
        <v>0</v>
      </c>
      <c r="H100">
        <v>0</v>
      </c>
      <c r="I100" t="s">
        <v>168</v>
      </c>
      <c r="J100" s="22">
        <v>3884698.88</v>
      </c>
      <c r="K100" s="22">
        <v>1956509.45</v>
      </c>
      <c r="L100" s="22">
        <v>1928189.43</v>
      </c>
    </row>
    <row r="101" spans="1:12" ht="15">
      <c r="A101" t="s">
        <v>69</v>
      </c>
      <c r="B101">
        <v>40.1</v>
      </c>
      <c r="C101" s="21">
        <v>43100</v>
      </c>
      <c r="D101">
        <v>255</v>
      </c>
      <c r="E101">
        <v>3</v>
      </c>
      <c r="F101">
        <v>2</v>
      </c>
      <c r="G101">
        <v>0</v>
      </c>
      <c r="H101">
        <v>0</v>
      </c>
      <c r="I101" t="s">
        <v>169</v>
      </c>
      <c r="J101" s="22">
        <v>635211.62</v>
      </c>
      <c r="K101" s="22">
        <v>317605.81</v>
      </c>
      <c r="L101" s="22">
        <v>317605.81</v>
      </c>
    </row>
    <row r="102" spans="1:12" ht="15">
      <c r="A102" t="s">
        <v>69</v>
      </c>
      <c r="B102">
        <v>40.1</v>
      </c>
      <c r="C102" s="21">
        <v>43100</v>
      </c>
      <c r="D102">
        <v>255</v>
      </c>
      <c r="E102">
        <v>3</v>
      </c>
      <c r="F102">
        <v>3</v>
      </c>
      <c r="G102">
        <v>0</v>
      </c>
      <c r="H102">
        <v>0</v>
      </c>
      <c r="I102" t="s">
        <v>170</v>
      </c>
      <c r="J102" s="22">
        <v>281588.66</v>
      </c>
      <c r="K102" s="22">
        <v>140794.33</v>
      </c>
      <c r="L102" s="22">
        <v>140794.33</v>
      </c>
    </row>
    <row r="103" spans="1:12" ht="15">
      <c r="A103" t="s">
        <v>69</v>
      </c>
      <c r="B103">
        <v>40.1</v>
      </c>
      <c r="C103" s="21">
        <v>43100</v>
      </c>
      <c r="D103">
        <v>255</v>
      </c>
      <c r="E103">
        <v>3</v>
      </c>
      <c r="F103">
        <v>5</v>
      </c>
      <c r="G103">
        <v>0</v>
      </c>
      <c r="H103">
        <v>0</v>
      </c>
      <c r="I103" t="s">
        <v>171</v>
      </c>
      <c r="J103" s="22">
        <v>70815.56</v>
      </c>
      <c r="K103" s="22">
        <v>35407.78</v>
      </c>
      <c r="L103" s="22">
        <v>35407.78</v>
      </c>
    </row>
    <row r="104" spans="1:12" ht="15">
      <c r="A104" t="s">
        <v>69</v>
      </c>
      <c r="B104">
        <v>40.1</v>
      </c>
      <c r="C104" s="21">
        <v>43100</v>
      </c>
      <c r="D104">
        <v>255</v>
      </c>
      <c r="E104">
        <v>4</v>
      </c>
      <c r="F104">
        <v>1</v>
      </c>
      <c r="G104">
        <v>0</v>
      </c>
      <c r="H104">
        <v>0</v>
      </c>
      <c r="I104" t="s">
        <v>172</v>
      </c>
      <c r="J104" s="22">
        <v>27195.22</v>
      </c>
      <c r="K104" s="22">
        <v>13597.61</v>
      </c>
      <c r="L104" s="22">
        <v>13597.61</v>
      </c>
    </row>
    <row r="105" spans="1:12" ht="15">
      <c r="A105" t="s">
        <v>69</v>
      </c>
      <c r="B105">
        <v>40.1</v>
      </c>
      <c r="C105" s="21">
        <v>43100</v>
      </c>
      <c r="D105">
        <v>255</v>
      </c>
      <c r="E105">
        <v>6</v>
      </c>
      <c r="F105">
        <v>4</v>
      </c>
      <c r="G105">
        <v>0</v>
      </c>
      <c r="H105">
        <v>0</v>
      </c>
      <c r="I105" t="s">
        <v>173</v>
      </c>
      <c r="J105" s="22">
        <v>291.6</v>
      </c>
      <c r="K105" s="22">
        <v>0</v>
      </c>
      <c r="L105" s="22">
        <v>291.6</v>
      </c>
    </row>
    <row r="106" spans="1:12" ht="15">
      <c r="A106" t="s">
        <v>69</v>
      </c>
      <c r="B106">
        <v>40.1</v>
      </c>
      <c r="C106" s="21">
        <v>43100</v>
      </c>
      <c r="D106">
        <v>255</v>
      </c>
      <c r="E106">
        <v>7</v>
      </c>
      <c r="F106">
        <v>1</v>
      </c>
      <c r="G106">
        <v>0</v>
      </c>
      <c r="H106">
        <v>0</v>
      </c>
      <c r="I106" t="s">
        <v>174</v>
      </c>
      <c r="J106" s="22">
        <v>92010.02</v>
      </c>
      <c r="K106" s="22">
        <v>46005.02</v>
      </c>
      <c r="L106" s="22">
        <v>46005</v>
      </c>
    </row>
    <row r="107" spans="1:12" ht="15">
      <c r="A107" t="s">
        <v>69</v>
      </c>
      <c r="B107">
        <v>40.1</v>
      </c>
      <c r="C107" s="21">
        <v>43100</v>
      </c>
      <c r="D107">
        <v>255</v>
      </c>
      <c r="E107">
        <v>7</v>
      </c>
      <c r="F107">
        <v>2</v>
      </c>
      <c r="G107">
        <v>0</v>
      </c>
      <c r="H107">
        <v>0</v>
      </c>
      <c r="I107" t="s">
        <v>123</v>
      </c>
      <c r="J107" s="22">
        <v>633890.38</v>
      </c>
      <c r="K107" s="22">
        <v>302661.19</v>
      </c>
      <c r="L107" s="22">
        <v>331229.19</v>
      </c>
    </row>
    <row r="108" spans="1:12" ht="15">
      <c r="A108" t="s">
        <v>69</v>
      </c>
      <c r="B108">
        <v>40.1</v>
      </c>
      <c r="C108" s="21">
        <v>43100</v>
      </c>
      <c r="D108">
        <v>255</v>
      </c>
      <c r="E108">
        <v>8</v>
      </c>
      <c r="F108">
        <v>1</v>
      </c>
      <c r="G108">
        <v>0</v>
      </c>
      <c r="H108">
        <v>0</v>
      </c>
      <c r="I108" t="s">
        <v>175</v>
      </c>
      <c r="J108" s="22">
        <v>827841.04</v>
      </c>
      <c r="K108" s="22">
        <v>413920.52</v>
      </c>
      <c r="L108" s="22">
        <v>413920.52</v>
      </c>
    </row>
    <row r="109" spans="1:12" ht="15">
      <c r="A109" t="s">
        <v>69</v>
      </c>
      <c r="B109">
        <v>40.1</v>
      </c>
      <c r="C109" s="21">
        <v>43100</v>
      </c>
      <c r="D109">
        <v>255</v>
      </c>
      <c r="E109">
        <v>8</v>
      </c>
      <c r="F109">
        <v>2</v>
      </c>
      <c r="G109">
        <v>0</v>
      </c>
      <c r="H109">
        <v>0</v>
      </c>
      <c r="I109" t="s">
        <v>176</v>
      </c>
      <c r="J109" s="22">
        <v>9440</v>
      </c>
      <c r="K109" s="22">
        <v>4720</v>
      </c>
      <c r="L109" s="22">
        <v>4720</v>
      </c>
    </row>
    <row r="110" spans="1:12" ht="15">
      <c r="A110" t="s">
        <v>69</v>
      </c>
      <c r="B110">
        <v>40.1</v>
      </c>
      <c r="C110" s="21">
        <v>43100</v>
      </c>
      <c r="D110">
        <v>255</v>
      </c>
      <c r="E110">
        <v>9</v>
      </c>
      <c r="F110">
        <v>1</v>
      </c>
      <c r="G110">
        <v>0</v>
      </c>
      <c r="H110">
        <v>0</v>
      </c>
      <c r="I110" t="s">
        <v>177</v>
      </c>
      <c r="J110" s="22">
        <v>51.92</v>
      </c>
      <c r="K110" s="22">
        <v>25.96</v>
      </c>
      <c r="L110" s="22">
        <v>25.96</v>
      </c>
    </row>
    <row r="111" spans="1:12" ht="15">
      <c r="A111" t="s">
        <v>69</v>
      </c>
      <c r="B111">
        <v>40.1</v>
      </c>
      <c r="C111" s="21">
        <v>43100</v>
      </c>
      <c r="D111">
        <v>255</v>
      </c>
      <c r="E111">
        <v>9</v>
      </c>
      <c r="F111">
        <v>2</v>
      </c>
      <c r="G111">
        <v>0</v>
      </c>
      <c r="H111">
        <v>0</v>
      </c>
      <c r="I111" t="s">
        <v>178</v>
      </c>
      <c r="J111" s="22">
        <v>157131.06</v>
      </c>
      <c r="K111" s="22">
        <v>78565.53</v>
      </c>
      <c r="L111" s="22">
        <v>78565.53</v>
      </c>
    </row>
    <row r="112" spans="1:12" ht="15">
      <c r="A112" t="s">
        <v>69</v>
      </c>
      <c r="B112">
        <v>40.1</v>
      </c>
      <c r="C112" s="21">
        <v>43100</v>
      </c>
      <c r="D112">
        <v>255</v>
      </c>
      <c r="E112">
        <v>9</v>
      </c>
      <c r="F112">
        <v>99</v>
      </c>
      <c r="G112">
        <v>0</v>
      </c>
      <c r="H112">
        <v>0</v>
      </c>
      <c r="I112" t="s">
        <v>179</v>
      </c>
      <c r="J112" s="22">
        <v>659.96</v>
      </c>
      <c r="K112" s="22">
        <v>329.98</v>
      </c>
      <c r="L112" s="22">
        <v>329.98</v>
      </c>
    </row>
    <row r="113" spans="1:12" ht="15">
      <c r="A113" t="s">
        <v>69</v>
      </c>
      <c r="B113">
        <v>40.1</v>
      </c>
      <c r="C113" s="21">
        <v>43100</v>
      </c>
      <c r="D113">
        <v>255</v>
      </c>
      <c r="E113">
        <v>10</v>
      </c>
      <c r="F113">
        <v>2</v>
      </c>
      <c r="G113">
        <v>0</v>
      </c>
      <c r="H113">
        <v>0</v>
      </c>
      <c r="I113" t="s">
        <v>180</v>
      </c>
      <c r="J113" s="22">
        <v>142352.3</v>
      </c>
      <c r="K113" s="22">
        <v>71176.15</v>
      </c>
      <c r="L113" s="22">
        <v>71176.15</v>
      </c>
    </row>
    <row r="114" spans="1:12" ht="15">
      <c r="A114" t="s">
        <v>69</v>
      </c>
      <c r="B114">
        <v>40.1</v>
      </c>
      <c r="C114" s="21">
        <v>43100</v>
      </c>
      <c r="D114">
        <v>255</v>
      </c>
      <c r="E114">
        <v>10</v>
      </c>
      <c r="F114">
        <v>3</v>
      </c>
      <c r="G114">
        <v>0</v>
      </c>
      <c r="H114">
        <v>0</v>
      </c>
      <c r="I114" t="s">
        <v>181</v>
      </c>
      <c r="J114" s="22">
        <v>62133.9</v>
      </c>
      <c r="K114" s="22">
        <v>31066.95</v>
      </c>
      <c r="L114" s="22">
        <v>31066.95</v>
      </c>
    </row>
    <row r="115" spans="1:12" ht="15">
      <c r="A115" t="s">
        <v>69</v>
      </c>
      <c r="B115">
        <v>40.1</v>
      </c>
      <c r="C115" s="21">
        <v>43100</v>
      </c>
      <c r="D115">
        <v>255</v>
      </c>
      <c r="E115">
        <v>11</v>
      </c>
      <c r="F115">
        <v>2</v>
      </c>
      <c r="G115">
        <v>0</v>
      </c>
      <c r="H115">
        <v>0</v>
      </c>
      <c r="I115" t="s">
        <v>182</v>
      </c>
      <c r="J115" s="22">
        <v>5162.84</v>
      </c>
      <c r="K115" s="22">
        <v>2581.42</v>
      </c>
      <c r="L115" s="22">
        <v>2581.42</v>
      </c>
    </row>
    <row r="116" spans="1:12" ht="15">
      <c r="A116" t="s">
        <v>69</v>
      </c>
      <c r="B116">
        <v>40.1</v>
      </c>
      <c r="C116" s="21">
        <v>43100</v>
      </c>
      <c r="D116">
        <v>255</v>
      </c>
      <c r="E116">
        <v>99</v>
      </c>
      <c r="F116">
        <v>1</v>
      </c>
      <c r="G116">
        <v>0</v>
      </c>
      <c r="H116">
        <v>0</v>
      </c>
      <c r="I116" t="s">
        <v>183</v>
      </c>
      <c r="J116" s="22">
        <v>16992</v>
      </c>
      <c r="K116" s="22">
        <v>8496</v>
      </c>
      <c r="L116" s="22">
        <v>8496</v>
      </c>
    </row>
    <row r="117" spans="1:13" ht="15">
      <c r="A117" t="s">
        <v>69</v>
      </c>
      <c r="B117">
        <v>40.1</v>
      </c>
      <c r="C117" s="21">
        <v>43100</v>
      </c>
      <c r="D117">
        <v>257</v>
      </c>
      <c r="E117">
        <v>3</v>
      </c>
      <c r="F117">
        <v>2</v>
      </c>
      <c r="G117">
        <v>1</v>
      </c>
      <c r="H117">
        <v>0</v>
      </c>
      <c r="I117" t="s">
        <v>142</v>
      </c>
      <c r="J117" s="22">
        <v>25970.99</v>
      </c>
      <c r="K117" s="22">
        <v>38481.98</v>
      </c>
      <c r="M117" s="22">
        <v>12510.99</v>
      </c>
    </row>
    <row r="118" spans="1:13" ht="15">
      <c r="A118" t="s">
        <v>69</v>
      </c>
      <c r="B118">
        <v>40.1</v>
      </c>
      <c r="C118" s="21">
        <v>43100</v>
      </c>
      <c r="D118">
        <v>257</v>
      </c>
      <c r="E118">
        <v>3</v>
      </c>
      <c r="F118">
        <v>2</v>
      </c>
      <c r="G118">
        <v>2</v>
      </c>
      <c r="H118">
        <v>0</v>
      </c>
      <c r="I118" t="s">
        <v>143</v>
      </c>
      <c r="J118" s="22">
        <v>600.03</v>
      </c>
      <c r="K118" s="22">
        <v>1311.57</v>
      </c>
      <c r="M118" s="22">
        <v>711.54</v>
      </c>
    </row>
    <row r="119" spans="1:13" ht="15">
      <c r="A119" t="s">
        <v>69</v>
      </c>
      <c r="B119">
        <v>40.1</v>
      </c>
      <c r="C119" s="21">
        <v>43100</v>
      </c>
      <c r="D119">
        <v>257</v>
      </c>
      <c r="E119">
        <v>3</v>
      </c>
      <c r="F119">
        <v>2</v>
      </c>
      <c r="G119">
        <v>3</v>
      </c>
      <c r="H119">
        <v>0</v>
      </c>
      <c r="I119" t="s">
        <v>144</v>
      </c>
      <c r="J119" s="22">
        <v>6919.38</v>
      </c>
      <c r="K119" s="22">
        <v>13838.76</v>
      </c>
      <c r="M119" s="22">
        <v>6919.38</v>
      </c>
    </row>
    <row r="120" spans="1:13" ht="15">
      <c r="A120" t="s">
        <v>69</v>
      </c>
      <c r="B120">
        <v>40.1</v>
      </c>
      <c r="C120" s="21">
        <v>43100</v>
      </c>
      <c r="D120">
        <v>257</v>
      </c>
      <c r="E120">
        <v>3</v>
      </c>
      <c r="F120">
        <v>2</v>
      </c>
      <c r="G120">
        <v>4</v>
      </c>
      <c r="H120">
        <v>0</v>
      </c>
      <c r="I120" t="s">
        <v>145</v>
      </c>
      <c r="J120" s="22">
        <v>13353</v>
      </c>
      <c r="K120" s="22">
        <v>27265.32</v>
      </c>
      <c r="M120" s="22">
        <v>13912.32</v>
      </c>
    </row>
    <row r="121" spans="1:13" ht="15">
      <c r="A121" t="s">
        <v>69</v>
      </c>
      <c r="B121">
        <v>40.1</v>
      </c>
      <c r="C121" s="21">
        <v>43100</v>
      </c>
      <c r="D121">
        <v>257</v>
      </c>
      <c r="E121">
        <v>3</v>
      </c>
      <c r="F121">
        <v>2</v>
      </c>
      <c r="G121">
        <v>5</v>
      </c>
      <c r="H121">
        <v>0</v>
      </c>
      <c r="I121" t="s">
        <v>146</v>
      </c>
      <c r="J121" s="22">
        <v>178090.1</v>
      </c>
      <c r="K121" s="22">
        <v>223048.6</v>
      </c>
      <c r="M121" s="22">
        <v>44958.5</v>
      </c>
    </row>
    <row r="122" spans="1:13" ht="15">
      <c r="A122" t="s">
        <v>69</v>
      </c>
      <c r="B122">
        <v>40.1</v>
      </c>
      <c r="C122" s="21">
        <v>43100</v>
      </c>
      <c r="D122">
        <v>257</v>
      </c>
      <c r="E122">
        <v>3</v>
      </c>
      <c r="F122">
        <v>2</v>
      </c>
      <c r="G122">
        <v>8</v>
      </c>
      <c r="H122">
        <v>0</v>
      </c>
      <c r="I122" t="s">
        <v>147</v>
      </c>
      <c r="J122" s="22">
        <v>8880.2</v>
      </c>
      <c r="K122" s="22">
        <v>17760.4</v>
      </c>
      <c r="M122" s="22">
        <v>8880.2</v>
      </c>
    </row>
    <row r="123" spans="1:13" ht="15">
      <c r="A123" t="s">
        <v>69</v>
      </c>
      <c r="B123">
        <v>40.1</v>
      </c>
      <c r="C123" s="21">
        <v>43100</v>
      </c>
      <c r="D123">
        <v>257</v>
      </c>
      <c r="E123">
        <v>3</v>
      </c>
      <c r="F123">
        <v>2</v>
      </c>
      <c r="G123">
        <v>10</v>
      </c>
      <c r="H123">
        <v>0</v>
      </c>
      <c r="I123" t="s">
        <v>148</v>
      </c>
      <c r="J123" s="22">
        <v>832</v>
      </c>
      <c r="K123" s="22">
        <v>2419.2</v>
      </c>
      <c r="M123" s="22">
        <v>1587.2</v>
      </c>
    </row>
    <row r="124" spans="1:13" ht="15">
      <c r="A124" t="s">
        <v>69</v>
      </c>
      <c r="B124">
        <v>40.1</v>
      </c>
      <c r="C124" s="21">
        <v>43100</v>
      </c>
      <c r="D124">
        <v>257</v>
      </c>
      <c r="E124">
        <v>3</v>
      </c>
      <c r="F124">
        <v>3</v>
      </c>
      <c r="G124">
        <v>1</v>
      </c>
      <c r="H124">
        <v>0</v>
      </c>
      <c r="I124" t="s">
        <v>149</v>
      </c>
      <c r="J124" s="22">
        <v>155162.68</v>
      </c>
      <c r="K124" s="22">
        <v>358620.16</v>
      </c>
      <c r="M124" s="22">
        <v>203457.48</v>
      </c>
    </row>
    <row r="125" spans="1:13" ht="15">
      <c r="A125" t="s">
        <v>69</v>
      </c>
      <c r="B125">
        <v>40.1</v>
      </c>
      <c r="C125" s="21">
        <v>43100</v>
      </c>
      <c r="D125">
        <v>257</v>
      </c>
      <c r="E125">
        <v>3</v>
      </c>
      <c r="F125">
        <v>3</v>
      </c>
      <c r="G125">
        <v>2</v>
      </c>
      <c r="H125">
        <v>0</v>
      </c>
      <c r="I125" t="s">
        <v>150</v>
      </c>
      <c r="J125" s="22">
        <v>19242.96</v>
      </c>
      <c r="K125" s="22">
        <v>302195.92</v>
      </c>
      <c r="M125" s="22">
        <v>282952.96</v>
      </c>
    </row>
    <row r="126" spans="1:13" ht="15">
      <c r="A126" t="s">
        <v>69</v>
      </c>
      <c r="B126">
        <v>40.1</v>
      </c>
      <c r="C126" s="21">
        <v>43100</v>
      </c>
      <c r="D126">
        <v>257</v>
      </c>
      <c r="E126">
        <v>3</v>
      </c>
      <c r="F126">
        <v>3</v>
      </c>
      <c r="G126">
        <v>4</v>
      </c>
      <c r="H126">
        <v>0</v>
      </c>
      <c r="I126" t="s">
        <v>151</v>
      </c>
      <c r="J126" s="22">
        <v>5923.36</v>
      </c>
      <c r="K126" s="22">
        <v>12978.93</v>
      </c>
      <c r="M126" s="22">
        <v>7055.57</v>
      </c>
    </row>
    <row r="127" spans="1:13" ht="15">
      <c r="A127" t="s">
        <v>69</v>
      </c>
      <c r="B127">
        <v>40.1</v>
      </c>
      <c r="C127" s="21">
        <v>43100</v>
      </c>
      <c r="D127">
        <v>257</v>
      </c>
      <c r="E127">
        <v>3</v>
      </c>
      <c r="F127">
        <v>3</v>
      </c>
      <c r="G127">
        <v>5</v>
      </c>
      <c r="H127">
        <v>0</v>
      </c>
      <c r="I127" t="s">
        <v>152</v>
      </c>
      <c r="J127" s="22">
        <v>1255.5</v>
      </c>
      <c r="K127" s="22">
        <v>2511</v>
      </c>
      <c r="M127" s="22">
        <v>1255.5</v>
      </c>
    </row>
    <row r="128" spans="1:13" ht="15">
      <c r="A128" t="s">
        <v>69</v>
      </c>
      <c r="B128">
        <v>40.1</v>
      </c>
      <c r="C128" s="21">
        <v>43100</v>
      </c>
      <c r="D128">
        <v>257</v>
      </c>
      <c r="E128">
        <v>3</v>
      </c>
      <c r="F128">
        <v>3</v>
      </c>
      <c r="G128">
        <v>7</v>
      </c>
      <c r="H128">
        <v>0</v>
      </c>
      <c r="I128" t="s">
        <v>153</v>
      </c>
      <c r="J128" s="22">
        <v>2749.32</v>
      </c>
      <c r="K128" s="22">
        <v>5498.64</v>
      </c>
      <c r="M128" s="22">
        <v>2749.32</v>
      </c>
    </row>
    <row r="129" spans="1:13" ht="15">
      <c r="A129" t="s">
        <v>69</v>
      </c>
      <c r="B129">
        <v>40.1</v>
      </c>
      <c r="C129" s="21">
        <v>43100</v>
      </c>
      <c r="D129">
        <v>257</v>
      </c>
      <c r="E129">
        <v>4</v>
      </c>
      <c r="F129">
        <v>1</v>
      </c>
      <c r="G129">
        <v>1</v>
      </c>
      <c r="H129">
        <v>0</v>
      </c>
      <c r="I129" t="s">
        <v>154</v>
      </c>
      <c r="J129" s="22">
        <v>301318.96</v>
      </c>
      <c r="K129" s="22">
        <v>564230.42</v>
      </c>
      <c r="M129" s="22">
        <v>262911.46</v>
      </c>
    </row>
    <row r="130" spans="1:13" ht="15">
      <c r="A130" t="s">
        <v>69</v>
      </c>
      <c r="B130">
        <v>40.1</v>
      </c>
      <c r="C130" s="21">
        <v>43100</v>
      </c>
      <c r="D130">
        <v>257</v>
      </c>
      <c r="E130">
        <v>4</v>
      </c>
      <c r="F130">
        <v>1</v>
      </c>
      <c r="G130">
        <v>2</v>
      </c>
      <c r="H130">
        <v>0</v>
      </c>
      <c r="I130" t="s">
        <v>155</v>
      </c>
      <c r="J130" s="22">
        <v>1018470.54</v>
      </c>
      <c r="K130" s="22">
        <v>2063776.27</v>
      </c>
      <c r="M130" s="22">
        <v>1045305.73</v>
      </c>
    </row>
    <row r="131" spans="1:13" ht="15">
      <c r="A131" t="s">
        <v>69</v>
      </c>
      <c r="B131">
        <v>40.1</v>
      </c>
      <c r="C131" s="21">
        <v>43100</v>
      </c>
      <c r="D131">
        <v>257</v>
      </c>
      <c r="E131">
        <v>4</v>
      </c>
      <c r="F131">
        <v>1</v>
      </c>
      <c r="G131">
        <v>5</v>
      </c>
      <c r="H131">
        <v>0</v>
      </c>
      <c r="I131" t="s">
        <v>156</v>
      </c>
      <c r="J131" s="22">
        <v>90557.86</v>
      </c>
      <c r="K131" s="22">
        <v>181925.72</v>
      </c>
      <c r="M131" s="22">
        <v>91367.86</v>
      </c>
    </row>
    <row r="132" spans="1:13" ht="15">
      <c r="A132" t="s">
        <v>69</v>
      </c>
      <c r="B132">
        <v>40.1</v>
      </c>
      <c r="C132" s="21">
        <v>43100</v>
      </c>
      <c r="D132">
        <v>257</v>
      </c>
      <c r="E132">
        <v>5</v>
      </c>
      <c r="F132">
        <v>1</v>
      </c>
      <c r="G132">
        <v>1</v>
      </c>
      <c r="H132">
        <v>0</v>
      </c>
      <c r="I132" t="s">
        <v>157</v>
      </c>
      <c r="J132" s="22">
        <v>136339</v>
      </c>
      <c r="K132" s="22">
        <v>225478</v>
      </c>
      <c r="M132" s="22">
        <v>89139</v>
      </c>
    </row>
    <row r="133" spans="1:13" ht="15">
      <c r="A133" t="s">
        <v>69</v>
      </c>
      <c r="B133">
        <v>40.1</v>
      </c>
      <c r="C133" s="21">
        <v>43100</v>
      </c>
      <c r="D133">
        <v>257</v>
      </c>
      <c r="E133">
        <v>5</v>
      </c>
      <c r="F133">
        <v>1</v>
      </c>
      <c r="G133">
        <v>2</v>
      </c>
      <c r="H133">
        <v>0</v>
      </c>
      <c r="I133" t="s">
        <v>158</v>
      </c>
      <c r="J133" s="22">
        <v>14864.47</v>
      </c>
      <c r="K133" s="22">
        <v>29728.94</v>
      </c>
      <c r="M133" s="22">
        <v>14864.47</v>
      </c>
    </row>
    <row r="134" spans="1:13" ht="15">
      <c r="A134" t="s">
        <v>69</v>
      </c>
      <c r="B134">
        <v>40.1</v>
      </c>
      <c r="C134" s="21">
        <v>43100</v>
      </c>
      <c r="D134">
        <v>257</v>
      </c>
      <c r="E134">
        <v>5</v>
      </c>
      <c r="F134">
        <v>1</v>
      </c>
      <c r="G134">
        <v>4</v>
      </c>
      <c r="H134">
        <v>0</v>
      </c>
      <c r="I134" t="s">
        <v>184</v>
      </c>
      <c r="J134" s="22">
        <v>4017.9</v>
      </c>
      <c r="K134" s="22">
        <v>8975.4</v>
      </c>
      <c r="M134" s="22">
        <v>4957.5</v>
      </c>
    </row>
    <row r="135" spans="1:13" ht="15">
      <c r="A135" t="s">
        <v>69</v>
      </c>
      <c r="B135">
        <v>40.1</v>
      </c>
      <c r="C135" s="21">
        <v>43100</v>
      </c>
      <c r="D135">
        <v>257</v>
      </c>
      <c r="E135">
        <v>5</v>
      </c>
      <c r="F135">
        <v>1</v>
      </c>
      <c r="G135">
        <v>5</v>
      </c>
      <c r="H135">
        <v>0</v>
      </c>
      <c r="I135" t="s">
        <v>160</v>
      </c>
      <c r="J135" s="22">
        <v>1440.7</v>
      </c>
      <c r="K135" s="22">
        <v>2881.4</v>
      </c>
      <c r="M135" s="22">
        <v>1440.7</v>
      </c>
    </row>
    <row r="136" spans="1:13" ht="15">
      <c r="A136" t="s">
        <v>69</v>
      </c>
      <c r="B136">
        <v>40.1</v>
      </c>
      <c r="C136" s="21">
        <v>43100</v>
      </c>
      <c r="D136">
        <v>257</v>
      </c>
      <c r="E136">
        <v>5</v>
      </c>
      <c r="F136">
        <v>2</v>
      </c>
      <c r="G136">
        <v>1</v>
      </c>
      <c r="H136">
        <v>0</v>
      </c>
      <c r="I136" t="s">
        <v>161</v>
      </c>
      <c r="J136" s="22">
        <v>640645.1</v>
      </c>
      <c r="K136" s="22">
        <v>1053363.61</v>
      </c>
      <c r="M136" s="22">
        <v>412718.51</v>
      </c>
    </row>
    <row r="137" spans="1:13" ht="15">
      <c r="A137" t="s">
        <v>69</v>
      </c>
      <c r="B137">
        <v>40.1</v>
      </c>
      <c r="C137" s="21">
        <v>43100</v>
      </c>
      <c r="D137">
        <v>257</v>
      </c>
      <c r="E137">
        <v>5</v>
      </c>
      <c r="F137">
        <v>2</v>
      </c>
      <c r="G137">
        <v>2</v>
      </c>
      <c r="H137">
        <v>0</v>
      </c>
      <c r="I137" t="s">
        <v>185</v>
      </c>
      <c r="J137" s="22">
        <v>174962.86</v>
      </c>
      <c r="K137" s="22">
        <v>314525.39</v>
      </c>
      <c r="M137" s="22">
        <v>139562.53</v>
      </c>
    </row>
    <row r="138" spans="1:13" ht="15">
      <c r="A138" t="s">
        <v>69</v>
      </c>
      <c r="B138">
        <v>40.1</v>
      </c>
      <c r="C138" s="21">
        <v>43100</v>
      </c>
      <c r="D138">
        <v>257</v>
      </c>
      <c r="E138">
        <v>5</v>
      </c>
      <c r="F138">
        <v>2</v>
      </c>
      <c r="G138">
        <v>3</v>
      </c>
      <c r="H138">
        <v>0</v>
      </c>
      <c r="I138" t="s">
        <v>163</v>
      </c>
      <c r="J138" s="22">
        <v>164905</v>
      </c>
      <c r="K138" s="22">
        <v>175053</v>
      </c>
      <c r="M138" s="22">
        <v>10148</v>
      </c>
    </row>
    <row r="139" spans="1:13" ht="15">
      <c r="A139" t="s">
        <v>69</v>
      </c>
      <c r="B139">
        <v>40.1</v>
      </c>
      <c r="C139" s="21">
        <v>43100</v>
      </c>
      <c r="D139">
        <v>257</v>
      </c>
      <c r="E139">
        <v>5</v>
      </c>
      <c r="F139">
        <v>2</v>
      </c>
      <c r="G139">
        <v>4</v>
      </c>
      <c r="H139">
        <v>0</v>
      </c>
      <c r="I139" t="s">
        <v>164</v>
      </c>
      <c r="J139" s="22">
        <v>54795.01</v>
      </c>
      <c r="K139" s="22">
        <v>109590.02</v>
      </c>
      <c r="M139" s="22">
        <v>54795.01</v>
      </c>
    </row>
    <row r="140" spans="1:13" ht="15">
      <c r="A140" t="s">
        <v>69</v>
      </c>
      <c r="B140">
        <v>40.1</v>
      </c>
      <c r="C140" s="21">
        <v>43100</v>
      </c>
      <c r="D140">
        <v>257</v>
      </c>
      <c r="E140">
        <v>5</v>
      </c>
      <c r="F140">
        <v>2</v>
      </c>
      <c r="G140">
        <v>5</v>
      </c>
      <c r="H140">
        <v>0</v>
      </c>
      <c r="I140" t="s">
        <v>165</v>
      </c>
      <c r="J140" s="22">
        <v>548160.98</v>
      </c>
      <c r="K140" s="22">
        <v>990879.72</v>
      </c>
      <c r="M140" s="22">
        <v>442718.74</v>
      </c>
    </row>
    <row r="141" spans="1:13" ht="15">
      <c r="A141" t="s">
        <v>69</v>
      </c>
      <c r="B141">
        <v>40.1</v>
      </c>
      <c r="C141" s="21">
        <v>43100</v>
      </c>
      <c r="D141">
        <v>257</v>
      </c>
      <c r="E141">
        <v>5</v>
      </c>
      <c r="F141">
        <v>2</v>
      </c>
      <c r="G141">
        <v>6</v>
      </c>
      <c r="H141">
        <v>0</v>
      </c>
      <c r="I141" t="s">
        <v>166</v>
      </c>
      <c r="J141" s="22">
        <v>329.93</v>
      </c>
      <c r="K141" s="22">
        <v>659.86</v>
      </c>
      <c r="M141" s="22">
        <v>329.93</v>
      </c>
    </row>
    <row r="142" spans="1:13" ht="15">
      <c r="A142" t="s">
        <v>69</v>
      </c>
      <c r="B142">
        <v>40.1</v>
      </c>
      <c r="C142" s="21">
        <v>43100</v>
      </c>
      <c r="D142">
        <v>257</v>
      </c>
      <c r="E142">
        <v>5</v>
      </c>
      <c r="F142">
        <v>2</v>
      </c>
      <c r="G142">
        <v>99</v>
      </c>
      <c r="H142">
        <v>0</v>
      </c>
      <c r="I142" t="s">
        <v>186</v>
      </c>
      <c r="J142" s="22">
        <v>188441.43</v>
      </c>
      <c r="K142" s="22">
        <v>338494.9</v>
      </c>
      <c r="M142" s="22">
        <v>150053.47</v>
      </c>
    </row>
    <row r="143" spans="1:13" ht="15">
      <c r="A143" t="s">
        <v>69</v>
      </c>
      <c r="B143">
        <v>40.1</v>
      </c>
      <c r="C143" s="21">
        <v>43100</v>
      </c>
      <c r="D143">
        <v>257</v>
      </c>
      <c r="E143">
        <v>5</v>
      </c>
      <c r="F143">
        <v>3</v>
      </c>
      <c r="G143">
        <v>1</v>
      </c>
      <c r="H143">
        <v>0</v>
      </c>
      <c r="I143" t="s">
        <v>168</v>
      </c>
      <c r="J143" s="22">
        <v>1622519.73</v>
      </c>
      <c r="K143" s="22">
        <v>3488452.36</v>
      </c>
      <c r="M143" s="22">
        <v>1865932.63</v>
      </c>
    </row>
    <row r="144" spans="1:13" ht="15">
      <c r="A144" t="s">
        <v>69</v>
      </c>
      <c r="B144">
        <v>40.1</v>
      </c>
      <c r="C144" s="21">
        <v>43100</v>
      </c>
      <c r="D144">
        <v>257</v>
      </c>
      <c r="E144">
        <v>5</v>
      </c>
      <c r="F144">
        <v>3</v>
      </c>
      <c r="G144">
        <v>2</v>
      </c>
      <c r="H144">
        <v>0</v>
      </c>
      <c r="I144" t="s">
        <v>169</v>
      </c>
      <c r="J144" s="22">
        <v>317605.81</v>
      </c>
      <c r="K144" s="22">
        <v>635211.62</v>
      </c>
      <c r="M144" s="22">
        <v>317605.81</v>
      </c>
    </row>
    <row r="145" spans="1:13" ht="15">
      <c r="A145" t="s">
        <v>69</v>
      </c>
      <c r="B145">
        <v>40.1</v>
      </c>
      <c r="C145" s="21">
        <v>43100</v>
      </c>
      <c r="D145">
        <v>257</v>
      </c>
      <c r="E145">
        <v>5</v>
      </c>
      <c r="F145">
        <v>3</v>
      </c>
      <c r="G145">
        <v>3</v>
      </c>
      <c r="H145">
        <v>0</v>
      </c>
      <c r="I145" t="s">
        <v>170</v>
      </c>
      <c r="J145" s="22">
        <v>140794.33</v>
      </c>
      <c r="K145" s="22">
        <v>281588.66</v>
      </c>
      <c r="M145" s="22">
        <v>140794.33</v>
      </c>
    </row>
    <row r="146" spans="1:13" ht="15">
      <c r="A146" t="s">
        <v>69</v>
      </c>
      <c r="B146">
        <v>40.1</v>
      </c>
      <c r="C146" s="21">
        <v>43100</v>
      </c>
      <c r="D146">
        <v>257</v>
      </c>
      <c r="E146">
        <v>5</v>
      </c>
      <c r="F146">
        <v>3</v>
      </c>
      <c r="G146">
        <v>5</v>
      </c>
      <c r="H146">
        <v>0</v>
      </c>
      <c r="I146" t="s">
        <v>171</v>
      </c>
      <c r="J146" s="22">
        <v>35407.78</v>
      </c>
      <c r="K146" s="22">
        <v>70815.56</v>
      </c>
      <c r="M146" s="22">
        <v>35407.78</v>
      </c>
    </row>
    <row r="147" spans="1:13" ht="15">
      <c r="A147" t="s">
        <v>69</v>
      </c>
      <c r="B147">
        <v>40.1</v>
      </c>
      <c r="C147" s="21">
        <v>43100</v>
      </c>
      <c r="D147">
        <v>257</v>
      </c>
      <c r="E147">
        <v>5</v>
      </c>
      <c r="F147">
        <v>4</v>
      </c>
      <c r="G147">
        <v>1</v>
      </c>
      <c r="H147">
        <v>0</v>
      </c>
      <c r="I147" t="s">
        <v>172</v>
      </c>
      <c r="J147" s="22">
        <v>13597.61</v>
      </c>
      <c r="K147" s="22">
        <v>27195.22</v>
      </c>
      <c r="M147" s="22">
        <v>13597.61</v>
      </c>
    </row>
    <row r="148" spans="1:13" ht="15">
      <c r="A148" t="s">
        <v>69</v>
      </c>
      <c r="B148">
        <v>40.1</v>
      </c>
      <c r="C148" s="21">
        <v>43100</v>
      </c>
      <c r="D148">
        <v>257</v>
      </c>
      <c r="E148">
        <v>5</v>
      </c>
      <c r="F148">
        <v>7</v>
      </c>
      <c r="G148">
        <v>1</v>
      </c>
      <c r="H148">
        <v>0</v>
      </c>
      <c r="I148" t="s">
        <v>174</v>
      </c>
      <c r="J148" s="22">
        <v>46005</v>
      </c>
      <c r="K148" s="22">
        <v>92010</v>
      </c>
      <c r="M148" s="22">
        <v>46005</v>
      </c>
    </row>
    <row r="149" spans="1:13" ht="15">
      <c r="A149" t="s">
        <v>69</v>
      </c>
      <c r="B149">
        <v>40.1</v>
      </c>
      <c r="C149" s="21">
        <v>43100</v>
      </c>
      <c r="D149">
        <v>257</v>
      </c>
      <c r="E149">
        <v>5</v>
      </c>
      <c r="F149">
        <v>7</v>
      </c>
      <c r="G149">
        <v>2</v>
      </c>
      <c r="H149">
        <v>0</v>
      </c>
      <c r="I149" t="s">
        <v>123</v>
      </c>
      <c r="J149" s="22">
        <v>302661.19</v>
      </c>
      <c r="K149" s="22">
        <v>633890.38</v>
      </c>
      <c r="M149" s="22">
        <v>331229.19</v>
      </c>
    </row>
    <row r="150" spans="1:13" ht="15">
      <c r="A150" t="s">
        <v>69</v>
      </c>
      <c r="B150">
        <v>40.1</v>
      </c>
      <c r="C150" s="21">
        <v>43100</v>
      </c>
      <c r="D150">
        <v>257</v>
      </c>
      <c r="E150">
        <v>5</v>
      </c>
      <c r="F150">
        <v>8</v>
      </c>
      <c r="G150">
        <v>1</v>
      </c>
      <c r="H150">
        <v>0</v>
      </c>
      <c r="I150" t="s">
        <v>175</v>
      </c>
      <c r="J150" s="22">
        <v>413920.52</v>
      </c>
      <c r="K150" s="22">
        <v>827841.04</v>
      </c>
      <c r="M150" s="22">
        <v>413920.52</v>
      </c>
    </row>
    <row r="151" spans="1:13" ht="15">
      <c r="A151" t="s">
        <v>69</v>
      </c>
      <c r="B151">
        <v>40.1</v>
      </c>
      <c r="C151" s="21">
        <v>43100</v>
      </c>
      <c r="D151">
        <v>257</v>
      </c>
      <c r="E151">
        <v>5</v>
      </c>
      <c r="F151">
        <v>8</v>
      </c>
      <c r="G151">
        <v>2</v>
      </c>
      <c r="H151">
        <v>0</v>
      </c>
      <c r="I151" t="s">
        <v>176</v>
      </c>
      <c r="J151" s="22">
        <v>4720</v>
      </c>
      <c r="K151" s="22">
        <v>9440</v>
      </c>
      <c r="M151" s="22">
        <v>4720</v>
      </c>
    </row>
    <row r="152" spans="1:13" ht="15">
      <c r="A152" t="s">
        <v>69</v>
      </c>
      <c r="B152">
        <v>40.1</v>
      </c>
      <c r="C152" s="21">
        <v>43100</v>
      </c>
      <c r="D152">
        <v>257</v>
      </c>
      <c r="E152">
        <v>5</v>
      </c>
      <c r="F152">
        <v>9</v>
      </c>
      <c r="G152">
        <v>1</v>
      </c>
      <c r="H152">
        <v>0</v>
      </c>
      <c r="I152" t="s">
        <v>177</v>
      </c>
      <c r="J152" s="22">
        <v>25.96</v>
      </c>
      <c r="K152" s="22">
        <v>51.92</v>
      </c>
      <c r="M152" s="22">
        <v>25.96</v>
      </c>
    </row>
    <row r="153" spans="1:13" ht="15">
      <c r="A153" t="s">
        <v>69</v>
      </c>
      <c r="B153">
        <v>40.1</v>
      </c>
      <c r="C153" s="21">
        <v>43100</v>
      </c>
      <c r="D153">
        <v>257</v>
      </c>
      <c r="E153">
        <v>5</v>
      </c>
      <c r="F153">
        <v>9</v>
      </c>
      <c r="G153">
        <v>2</v>
      </c>
      <c r="H153">
        <v>0</v>
      </c>
      <c r="I153" t="s">
        <v>178</v>
      </c>
      <c r="J153" s="22">
        <v>78565.53</v>
      </c>
      <c r="K153" s="22">
        <v>157131.06</v>
      </c>
      <c r="M153" s="22">
        <v>78565.53</v>
      </c>
    </row>
    <row r="154" spans="1:13" ht="15">
      <c r="A154" t="s">
        <v>69</v>
      </c>
      <c r="B154">
        <v>40.1</v>
      </c>
      <c r="C154" s="21">
        <v>43100</v>
      </c>
      <c r="D154">
        <v>257</v>
      </c>
      <c r="E154">
        <v>5</v>
      </c>
      <c r="F154">
        <v>9</v>
      </c>
      <c r="G154">
        <v>99</v>
      </c>
      <c r="H154">
        <v>0</v>
      </c>
      <c r="I154" t="s">
        <v>179</v>
      </c>
      <c r="J154" s="22">
        <v>329.98</v>
      </c>
      <c r="K154" s="22">
        <v>659.96</v>
      </c>
      <c r="M154" s="22">
        <v>329.98</v>
      </c>
    </row>
    <row r="155" spans="1:13" ht="15">
      <c r="A155" t="s">
        <v>69</v>
      </c>
      <c r="B155">
        <v>40.1</v>
      </c>
      <c r="C155" s="21">
        <v>43100</v>
      </c>
      <c r="D155">
        <v>257</v>
      </c>
      <c r="E155">
        <v>5</v>
      </c>
      <c r="F155">
        <v>10</v>
      </c>
      <c r="G155">
        <v>2</v>
      </c>
      <c r="H155">
        <v>0</v>
      </c>
      <c r="I155" t="s">
        <v>180</v>
      </c>
      <c r="J155" s="22">
        <v>71176.15</v>
      </c>
      <c r="K155" s="22">
        <v>142352.3</v>
      </c>
      <c r="M155" s="22">
        <v>71176.15</v>
      </c>
    </row>
    <row r="156" spans="1:13" ht="15">
      <c r="A156" t="s">
        <v>69</v>
      </c>
      <c r="B156">
        <v>40.1</v>
      </c>
      <c r="C156" s="21">
        <v>43100</v>
      </c>
      <c r="D156">
        <v>257</v>
      </c>
      <c r="E156">
        <v>5</v>
      </c>
      <c r="F156">
        <v>10</v>
      </c>
      <c r="G156">
        <v>3</v>
      </c>
      <c r="H156">
        <v>0</v>
      </c>
      <c r="I156" t="s">
        <v>181</v>
      </c>
      <c r="J156" s="22">
        <v>31066.95</v>
      </c>
      <c r="K156" s="22">
        <v>62133.9</v>
      </c>
      <c r="M156" s="22">
        <v>31066.95</v>
      </c>
    </row>
    <row r="157" spans="1:13" ht="15">
      <c r="A157" t="s">
        <v>69</v>
      </c>
      <c r="B157">
        <v>40.1</v>
      </c>
      <c r="C157" s="21">
        <v>43100</v>
      </c>
      <c r="D157">
        <v>257</v>
      </c>
      <c r="E157">
        <v>5</v>
      </c>
      <c r="F157">
        <v>11</v>
      </c>
      <c r="G157">
        <v>2</v>
      </c>
      <c r="H157">
        <v>0</v>
      </c>
      <c r="I157" t="s">
        <v>182</v>
      </c>
      <c r="J157" s="22">
        <v>2581.42</v>
      </c>
      <c r="K157" s="22">
        <v>5162.84</v>
      </c>
      <c r="M157" s="22">
        <v>2581.42</v>
      </c>
    </row>
    <row r="158" spans="1:13" ht="15">
      <c r="A158" t="s">
        <v>69</v>
      </c>
      <c r="B158">
        <v>40.1</v>
      </c>
      <c r="C158" s="21">
        <v>43100</v>
      </c>
      <c r="D158">
        <v>257</v>
      </c>
      <c r="E158">
        <v>5</v>
      </c>
      <c r="F158">
        <v>99</v>
      </c>
      <c r="G158">
        <v>1</v>
      </c>
      <c r="H158">
        <v>0</v>
      </c>
      <c r="I158" t="s">
        <v>183</v>
      </c>
      <c r="J158" s="22">
        <v>8496</v>
      </c>
      <c r="K158" s="22">
        <v>16992</v>
      </c>
      <c r="M158" s="22">
        <v>8496</v>
      </c>
    </row>
    <row r="159" spans="1:12" ht="15">
      <c r="A159" t="s">
        <v>69</v>
      </c>
      <c r="B159">
        <v>40.1</v>
      </c>
      <c r="C159" s="21">
        <v>43100</v>
      </c>
      <c r="D159">
        <v>260</v>
      </c>
      <c r="E159">
        <v>1</v>
      </c>
      <c r="F159">
        <v>0</v>
      </c>
      <c r="G159">
        <v>0</v>
      </c>
      <c r="H159">
        <v>0</v>
      </c>
      <c r="I159" t="s">
        <v>187</v>
      </c>
      <c r="J159" s="22">
        <v>148852.03</v>
      </c>
      <c r="K159" s="22">
        <v>0</v>
      </c>
      <c r="L159" s="22">
        <v>148852.03</v>
      </c>
    </row>
    <row r="160" spans="1:12" ht="15">
      <c r="A160" t="s">
        <v>69</v>
      </c>
      <c r="B160">
        <v>40.1</v>
      </c>
      <c r="C160" s="21">
        <v>43100</v>
      </c>
      <c r="D160">
        <v>260</v>
      </c>
      <c r="E160">
        <v>2</v>
      </c>
      <c r="F160">
        <v>2</v>
      </c>
      <c r="G160">
        <v>0</v>
      </c>
      <c r="H160">
        <v>0</v>
      </c>
      <c r="I160" t="s">
        <v>188</v>
      </c>
      <c r="J160" s="22">
        <v>241841</v>
      </c>
      <c r="K160" s="22">
        <v>0</v>
      </c>
      <c r="L160" s="22">
        <v>241841</v>
      </c>
    </row>
    <row r="161" spans="1:12" ht="15">
      <c r="A161" t="s">
        <v>69</v>
      </c>
      <c r="B161">
        <v>40.1</v>
      </c>
      <c r="C161" s="21">
        <v>43100</v>
      </c>
      <c r="D161">
        <v>260</v>
      </c>
      <c r="E161">
        <v>3</v>
      </c>
      <c r="F161">
        <v>0</v>
      </c>
      <c r="G161">
        <v>0</v>
      </c>
      <c r="H161">
        <v>0</v>
      </c>
      <c r="I161" t="s">
        <v>189</v>
      </c>
      <c r="J161" s="22">
        <v>116878.44</v>
      </c>
      <c r="K161" s="22">
        <v>0</v>
      </c>
      <c r="L161" s="22">
        <v>116878.44</v>
      </c>
    </row>
    <row r="162" spans="1:12" ht="15">
      <c r="A162" t="s">
        <v>69</v>
      </c>
      <c r="B162">
        <v>40.1</v>
      </c>
      <c r="C162" s="21">
        <v>43100</v>
      </c>
      <c r="D162">
        <v>260</v>
      </c>
      <c r="E162">
        <v>99</v>
      </c>
      <c r="F162">
        <v>0</v>
      </c>
      <c r="G162">
        <v>0</v>
      </c>
      <c r="H162">
        <v>0</v>
      </c>
      <c r="I162" t="s">
        <v>190</v>
      </c>
      <c r="J162" s="22">
        <v>1351751.06</v>
      </c>
      <c r="K162" s="22">
        <v>0</v>
      </c>
      <c r="L162" s="22">
        <v>1351751.06</v>
      </c>
    </row>
    <row r="163" spans="1:13" ht="15">
      <c r="A163" t="s">
        <v>69</v>
      </c>
      <c r="B163">
        <v>40.1</v>
      </c>
      <c r="C163" s="21">
        <v>43100</v>
      </c>
      <c r="D163">
        <v>268</v>
      </c>
      <c r="E163">
        <v>1</v>
      </c>
      <c r="F163">
        <v>1</v>
      </c>
      <c r="G163">
        <v>0</v>
      </c>
      <c r="H163">
        <v>0</v>
      </c>
      <c r="I163" t="s">
        <v>187</v>
      </c>
      <c r="J163" s="22">
        <v>0</v>
      </c>
      <c r="K163" s="22">
        <v>148852.03</v>
      </c>
      <c r="M163" s="22">
        <v>148852.03</v>
      </c>
    </row>
    <row r="164" spans="1:13" ht="15">
      <c r="A164" t="s">
        <v>69</v>
      </c>
      <c r="B164">
        <v>40.1</v>
      </c>
      <c r="C164" s="21">
        <v>43100</v>
      </c>
      <c r="D164">
        <v>268</v>
      </c>
      <c r="E164">
        <v>1</v>
      </c>
      <c r="F164">
        <v>2</v>
      </c>
      <c r="G164">
        <v>2</v>
      </c>
      <c r="H164">
        <v>0</v>
      </c>
      <c r="I164" t="s">
        <v>188</v>
      </c>
      <c r="J164" s="22">
        <v>0</v>
      </c>
      <c r="K164" s="22">
        <v>241841</v>
      </c>
      <c r="M164" s="22">
        <v>241841</v>
      </c>
    </row>
    <row r="165" spans="1:13" ht="15">
      <c r="A165" t="s">
        <v>69</v>
      </c>
      <c r="B165">
        <v>40.1</v>
      </c>
      <c r="C165" s="21">
        <v>43100</v>
      </c>
      <c r="D165">
        <v>268</v>
      </c>
      <c r="E165">
        <v>1</v>
      </c>
      <c r="F165">
        <v>3</v>
      </c>
      <c r="G165">
        <v>0</v>
      </c>
      <c r="H165">
        <v>0</v>
      </c>
      <c r="I165" t="s">
        <v>189</v>
      </c>
      <c r="J165" s="22">
        <v>0</v>
      </c>
      <c r="K165" s="22">
        <v>116878.44</v>
      </c>
      <c r="M165" s="22">
        <v>116878.44</v>
      </c>
    </row>
    <row r="166" spans="1:13" ht="15">
      <c r="A166" t="s">
        <v>69</v>
      </c>
      <c r="B166">
        <v>40.1</v>
      </c>
      <c r="C166" s="21">
        <v>43100</v>
      </c>
      <c r="D166">
        <v>268</v>
      </c>
      <c r="E166">
        <v>1</v>
      </c>
      <c r="F166">
        <v>99</v>
      </c>
      <c r="G166">
        <v>0</v>
      </c>
      <c r="H166">
        <v>0</v>
      </c>
      <c r="I166" t="s">
        <v>190</v>
      </c>
      <c r="J166" s="22">
        <v>0</v>
      </c>
      <c r="K166" s="22">
        <v>1351751.06</v>
      </c>
      <c r="M166" s="22">
        <v>1351751.06</v>
      </c>
    </row>
    <row r="167" spans="1:12" ht="15">
      <c r="A167" t="s">
        <v>69</v>
      </c>
      <c r="B167">
        <v>40.1</v>
      </c>
      <c r="C167" s="21">
        <v>43100</v>
      </c>
      <c r="D167">
        <v>294</v>
      </c>
      <c r="E167">
        <v>2</v>
      </c>
      <c r="F167">
        <v>1</v>
      </c>
      <c r="G167">
        <v>0</v>
      </c>
      <c r="H167">
        <v>0</v>
      </c>
      <c r="I167" t="s">
        <v>191</v>
      </c>
      <c r="J167" s="22">
        <v>6730</v>
      </c>
      <c r="K167" s="22">
        <v>0</v>
      </c>
      <c r="L167" s="22">
        <v>6730</v>
      </c>
    </row>
    <row r="168" spans="1:12" ht="15">
      <c r="A168" t="s">
        <v>69</v>
      </c>
      <c r="B168">
        <v>40.1</v>
      </c>
      <c r="C168" s="21">
        <v>43100</v>
      </c>
      <c r="D168">
        <v>294</v>
      </c>
      <c r="E168">
        <v>2</v>
      </c>
      <c r="F168">
        <v>3</v>
      </c>
      <c r="G168">
        <v>0</v>
      </c>
      <c r="H168">
        <v>0</v>
      </c>
      <c r="I168" t="s">
        <v>192</v>
      </c>
      <c r="J168" s="22">
        <v>415190.96</v>
      </c>
      <c r="K168" s="22">
        <v>0</v>
      </c>
      <c r="L168" s="22">
        <v>415190.96</v>
      </c>
    </row>
    <row r="169" spans="1:13" ht="15">
      <c r="A169" t="s">
        <v>69</v>
      </c>
      <c r="B169">
        <v>40.1</v>
      </c>
      <c r="C169" s="21">
        <v>43100</v>
      </c>
      <c r="D169">
        <v>299</v>
      </c>
      <c r="E169">
        <v>2</v>
      </c>
      <c r="F169">
        <v>1</v>
      </c>
      <c r="G169">
        <v>0</v>
      </c>
      <c r="H169">
        <v>0</v>
      </c>
      <c r="I169" t="s">
        <v>191</v>
      </c>
      <c r="J169" s="22">
        <v>0</v>
      </c>
      <c r="K169" s="22">
        <v>6730</v>
      </c>
      <c r="M169" s="22">
        <v>6730</v>
      </c>
    </row>
    <row r="170" spans="1:13" ht="15">
      <c r="A170" t="s">
        <v>69</v>
      </c>
      <c r="B170">
        <v>40.1</v>
      </c>
      <c r="C170" s="21">
        <v>43100</v>
      </c>
      <c r="D170">
        <v>299</v>
      </c>
      <c r="E170">
        <v>2</v>
      </c>
      <c r="F170">
        <v>3</v>
      </c>
      <c r="G170">
        <v>0</v>
      </c>
      <c r="H170">
        <v>0</v>
      </c>
      <c r="I170" t="s">
        <v>192</v>
      </c>
      <c r="J170" s="22">
        <v>0</v>
      </c>
      <c r="K170" s="22">
        <v>415190.96</v>
      </c>
      <c r="M170" s="22">
        <v>415190.96</v>
      </c>
    </row>
    <row r="171" spans="1:11" ht="15">
      <c r="A171" t="s">
        <v>69</v>
      </c>
      <c r="B171">
        <v>40.1</v>
      </c>
      <c r="C171" s="21">
        <v>43100</v>
      </c>
      <c r="D171">
        <v>330</v>
      </c>
      <c r="E171">
        <v>1</v>
      </c>
      <c r="F171">
        <v>1</v>
      </c>
      <c r="G171">
        <v>0</v>
      </c>
      <c r="H171">
        <v>0</v>
      </c>
      <c r="I171" t="s">
        <v>193</v>
      </c>
      <c r="J171" s="22">
        <v>23450</v>
      </c>
      <c r="K171" s="22">
        <v>23450</v>
      </c>
    </row>
    <row r="172" spans="1:13" ht="15">
      <c r="A172" t="s">
        <v>69</v>
      </c>
      <c r="B172">
        <v>40.1</v>
      </c>
      <c r="C172" s="21">
        <v>43100</v>
      </c>
      <c r="D172">
        <v>330</v>
      </c>
      <c r="E172">
        <v>1</v>
      </c>
      <c r="F172">
        <v>2</v>
      </c>
      <c r="G172">
        <v>0</v>
      </c>
      <c r="H172">
        <v>0</v>
      </c>
      <c r="I172" t="s">
        <v>194</v>
      </c>
      <c r="J172" s="22">
        <v>0</v>
      </c>
      <c r="K172" s="22">
        <v>11325</v>
      </c>
      <c r="M172" s="22">
        <v>11325</v>
      </c>
    </row>
    <row r="173" spans="1:13" ht="15">
      <c r="A173" t="s">
        <v>69</v>
      </c>
      <c r="B173">
        <v>40.1</v>
      </c>
      <c r="C173" s="21">
        <v>43100</v>
      </c>
      <c r="D173">
        <v>330</v>
      </c>
      <c r="E173">
        <v>1</v>
      </c>
      <c r="F173">
        <v>3</v>
      </c>
      <c r="G173">
        <v>0</v>
      </c>
      <c r="H173">
        <v>0</v>
      </c>
      <c r="I173" t="s">
        <v>195</v>
      </c>
      <c r="J173" s="22">
        <v>420.61</v>
      </c>
      <c r="K173" s="22">
        <v>1490.08</v>
      </c>
      <c r="M173" s="22">
        <v>1069.47</v>
      </c>
    </row>
    <row r="174" spans="1:11" ht="15">
      <c r="A174" t="s">
        <v>69</v>
      </c>
      <c r="B174">
        <v>40.1</v>
      </c>
      <c r="C174" s="21">
        <v>43100</v>
      </c>
      <c r="D174">
        <v>333</v>
      </c>
      <c r="E174">
        <v>1</v>
      </c>
      <c r="F174">
        <v>0</v>
      </c>
      <c r="G174">
        <v>0</v>
      </c>
      <c r="H174">
        <v>0</v>
      </c>
      <c r="I174" t="s">
        <v>196</v>
      </c>
      <c r="J174" s="22">
        <v>13074.69</v>
      </c>
      <c r="K174" s="22">
        <v>13074.69</v>
      </c>
    </row>
    <row r="175" spans="1:13" ht="15">
      <c r="A175" t="s">
        <v>69</v>
      </c>
      <c r="B175">
        <v>40.1</v>
      </c>
      <c r="C175" s="21">
        <v>43100</v>
      </c>
      <c r="D175">
        <v>333</v>
      </c>
      <c r="E175">
        <v>1</v>
      </c>
      <c r="F175">
        <v>99</v>
      </c>
      <c r="G175">
        <v>99</v>
      </c>
      <c r="H175">
        <v>0</v>
      </c>
      <c r="I175" t="s">
        <v>197</v>
      </c>
      <c r="J175" s="22">
        <v>12300.88</v>
      </c>
      <c r="K175" s="22">
        <v>12552.69</v>
      </c>
      <c r="M175" s="22">
        <v>251.81</v>
      </c>
    </row>
    <row r="176" spans="1:13" ht="15">
      <c r="A176" t="s">
        <v>69</v>
      </c>
      <c r="B176">
        <v>40.1</v>
      </c>
      <c r="C176" s="21">
        <v>43100</v>
      </c>
      <c r="D176">
        <v>333</v>
      </c>
      <c r="E176">
        <v>2</v>
      </c>
      <c r="F176">
        <v>99</v>
      </c>
      <c r="G176">
        <v>0</v>
      </c>
      <c r="H176">
        <v>0</v>
      </c>
      <c r="I176" t="s">
        <v>198</v>
      </c>
      <c r="J176" s="22">
        <v>4586.46</v>
      </c>
      <c r="K176" s="22">
        <v>11931.84</v>
      </c>
      <c r="M176" s="22">
        <v>7345.38</v>
      </c>
    </row>
    <row r="177" spans="1:11" ht="15">
      <c r="A177" t="s">
        <v>69</v>
      </c>
      <c r="B177">
        <v>40.1</v>
      </c>
      <c r="C177" s="21">
        <v>43100</v>
      </c>
      <c r="D177">
        <v>333</v>
      </c>
      <c r="E177">
        <v>3</v>
      </c>
      <c r="F177">
        <v>1</v>
      </c>
      <c r="G177">
        <v>0</v>
      </c>
      <c r="H177">
        <v>0</v>
      </c>
      <c r="I177" t="s">
        <v>199</v>
      </c>
      <c r="J177" s="22">
        <v>1801.85</v>
      </c>
      <c r="K177" s="22">
        <v>1801.85</v>
      </c>
    </row>
    <row r="178" spans="1:13" ht="15">
      <c r="A178" t="s">
        <v>69</v>
      </c>
      <c r="B178">
        <v>40.1</v>
      </c>
      <c r="C178" s="21">
        <v>43100</v>
      </c>
      <c r="D178">
        <v>333</v>
      </c>
      <c r="E178">
        <v>9</v>
      </c>
      <c r="F178">
        <v>99</v>
      </c>
      <c r="G178">
        <v>0</v>
      </c>
      <c r="H178">
        <v>0</v>
      </c>
      <c r="I178" t="s">
        <v>200</v>
      </c>
      <c r="J178" s="22">
        <v>167.54</v>
      </c>
      <c r="K178" s="22">
        <v>29549.5</v>
      </c>
      <c r="M178" s="22">
        <v>29381.96</v>
      </c>
    </row>
    <row r="179" spans="1:11" ht="15">
      <c r="A179" t="s">
        <v>69</v>
      </c>
      <c r="B179">
        <v>40.1</v>
      </c>
      <c r="C179" s="21">
        <v>43100</v>
      </c>
      <c r="D179">
        <v>333</v>
      </c>
      <c r="E179">
        <v>10</v>
      </c>
      <c r="F179">
        <v>3</v>
      </c>
      <c r="G179">
        <v>1</v>
      </c>
      <c r="H179">
        <v>10</v>
      </c>
      <c r="I179" t="s">
        <v>201</v>
      </c>
      <c r="J179" s="22">
        <v>637.79</v>
      </c>
      <c r="K179" s="22">
        <v>637.79</v>
      </c>
    </row>
    <row r="180" spans="1:11" ht="15">
      <c r="A180" t="s">
        <v>69</v>
      </c>
      <c r="B180">
        <v>40.1</v>
      </c>
      <c r="C180" s="21">
        <v>43100</v>
      </c>
      <c r="D180">
        <v>333</v>
      </c>
      <c r="E180">
        <v>10</v>
      </c>
      <c r="F180">
        <v>3</v>
      </c>
      <c r="G180">
        <v>3</v>
      </c>
      <c r="H180">
        <v>8</v>
      </c>
      <c r="I180" t="s">
        <v>202</v>
      </c>
      <c r="J180" s="22">
        <v>288.68</v>
      </c>
      <c r="K180" s="22">
        <v>288.68</v>
      </c>
    </row>
    <row r="181" spans="1:11" ht="15">
      <c r="A181" t="s">
        <v>69</v>
      </c>
      <c r="B181">
        <v>40.1</v>
      </c>
      <c r="C181" s="21">
        <v>43100</v>
      </c>
      <c r="D181">
        <v>333</v>
      </c>
      <c r="E181">
        <v>10</v>
      </c>
      <c r="F181">
        <v>3</v>
      </c>
      <c r="G181">
        <v>3</v>
      </c>
      <c r="H181">
        <v>9</v>
      </c>
      <c r="I181" t="s">
        <v>203</v>
      </c>
      <c r="J181" s="22">
        <v>294.63</v>
      </c>
      <c r="K181" s="22">
        <v>294.63</v>
      </c>
    </row>
    <row r="182" spans="1:11" ht="15">
      <c r="A182" t="s">
        <v>69</v>
      </c>
      <c r="B182">
        <v>40.1</v>
      </c>
      <c r="C182" s="21">
        <v>43100</v>
      </c>
      <c r="D182">
        <v>333</v>
      </c>
      <c r="E182">
        <v>10</v>
      </c>
      <c r="F182">
        <v>3</v>
      </c>
      <c r="G182">
        <v>6</v>
      </c>
      <c r="H182">
        <v>46</v>
      </c>
      <c r="I182" t="s">
        <v>204</v>
      </c>
      <c r="J182" s="22">
        <v>180.7</v>
      </c>
      <c r="K182" s="22">
        <v>180.7</v>
      </c>
    </row>
    <row r="183" spans="1:11" ht="15">
      <c r="A183" t="s">
        <v>69</v>
      </c>
      <c r="B183">
        <v>40.1</v>
      </c>
      <c r="C183" s="21">
        <v>43100</v>
      </c>
      <c r="D183">
        <v>333</v>
      </c>
      <c r="E183">
        <v>10</v>
      </c>
      <c r="F183">
        <v>3</v>
      </c>
      <c r="G183">
        <v>8</v>
      </c>
      <c r="H183">
        <v>1</v>
      </c>
      <c r="I183" t="s">
        <v>205</v>
      </c>
      <c r="J183" s="22">
        <v>203.25</v>
      </c>
      <c r="K183" s="22">
        <v>203.25</v>
      </c>
    </row>
    <row r="184" spans="1:11" ht="15">
      <c r="A184" t="s">
        <v>69</v>
      </c>
      <c r="B184">
        <v>40.1</v>
      </c>
      <c r="C184" s="21">
        <v>43100</v>
      </c>
      <c r="D184">
        <v>333</v>
      </c>
      <c r="E184">
        <v>14</v>
      </c>
      <c r="F184">
        <v>0</v>
      </c>
      <c r="G184">
        <v>0</v>
      </c>
      <c r="H184">
        <v>0</v>
      </c>
      <c r="I184" t="s">
        <v>206</v>
      </c>
      <c r="J184" s="22">
        <v>1037.08</v>
      </c>
      <c r="K184" s="22">
        <v>1037.08</v>
      </c>
    </row>
    <row r="185" spans="1:11" ht="15">
      <c r="A185" t="s">
        <v>69</v>
      </c>
      <c r="B185">
        <v>40.1</v>
      </c>
      <c r="C185" s="21">
        <v>43100</v>
      </c>
      <c r="D185">
        <v>333</v>
      </c>
      <c r="E185">
        <v>30</v>
      </c>
      <c r="F185">
        <v>0</v>
      </c>
      <c r="G185">
        <v>0</v>
      </c>
      <c r="H185">
        <v>0</v>
      </c>
      <c r="I185" t="s">
        <v>207</v>
      </c>
      <c r="J185" s="22">
        <v>205679.89</v>
      </c>
      <c r="K185" s="22">
        <v>205679.89</v>
      </c>
    </row>
    <row r="186" spans="1:11" ht="15">
      <c r="A186" t="s">
        <v>69</v>
      </c>
      <c r="B186">
        <v>40.1</v>
      </c>
      <c r="C186" s="21">
        <v>43100</v>
      </c>
      <c r="D186">
        <v>333</v>
      </c>
      <c r="E186">
        <v>98</v>
      </c>
      <c r="F186">
        <v>0</v>
      </c>
      <c r="G186">
        <v>0</v>
      </c>
      <c r="H186">
        <v>0</v>
      </c>
      <c r="I186" t="s">
        <v>208</v>
      </c>
      <c r="J186" s="22">
        <v>113939.28</v>
      </c>
      <c r="K186" s="22">
        <v>113939.28</v>
      </c>
    </row>
    <row r="187" spans="1:13" ht="15">
      <c r="A187" t="s">
        <v>69</v>
      </c>
      <c r="B187">
        <v>40.1</v>
      </c>
      <c r="C187" s="21">
        <v>43100</v>
      </c>
      <c r="D187">
        <v>360</v>
      </c>
      <c r="E187">
        <v>1</v>
      </c>
      <c r="F187">
        <v>1</v>
      </c>
      <c r="G187">
        <v>2</v>
      </c>
      <c r="H187">
        <v>0</v>
      </c>
      <c r="I187" t="s">
        <v>209</v>
      </c>
      <c r="J187" s="22">
        <v>325845.25</v>
      </c>
      <c r="K187" s="22">
        <v>375517.39</v>
      </c>
      <c r="M187" s="22">
        <v>49672.14</v>
      </c>
    </row>
    <row r="188" spans="1:13" ht="15">
      <c r="A188" t="s">
        <v>69</v>
      </c>
      <c r="B188">
        <v>40.1</v>
      </c>
      <c r="C188" s="21">
        <v>43100</v>
      </c>
      <c r="D188">
        <v>360</v>
      </c>
      <c r="E188">
        <v>1</v>
      </c>
      <c r="F188">
        <v>2</v>
      </c>
      <c r="G188">
        <v>1</v>
      </c>
      <c r="H188">
        <v>0</v>
      </c>
      <c r="I188" t="s">
        <v>210</v>
      </c>
      <c r="J188" s="22">
        <v>34724.73</v>
      </c>
      <c r="K188" s="22">
        <v>38142.44</v>
      </c>
      <c r="M188" s="22">
        <v>3417.71</v>
      </c>
    </row>
    <row r="189" spans="1:11" ht="15">
      <c r="A189" t="s">
        <v>69</v>
      </c>
      <c r="B189">
        <v>40.1</v>
      </c>
      <c r="C189" s="21">
        <v>43100</v>
      </c>
      <c r="D189">
        <v>360</v>
      </c>
      <c r="E189">
        <v>1</v>
      </c>
      <c r="F189">
        <v>2</v>
      </c>
      <c r="G189">
        <v>2</v>
      </c>
      <c r="H189">
        <v>0</v>
      </c>
      <c r="I189" t="s">
        <v>211</v>
      </c>
      <c r="J189" s="22">
        <v>508.48</v>
      </c>
      <c r="K189" s="22">
        <v>508.48</v>
      </c>
    </row>
    <row r="190" spans="1:13" ht="15">
      <c r="A190" t="s">
        <v>69</v>
      </c>
      <c r="B190">
        <v>40.1</v>
      </c>
      <c r="C190" s="21">
        <v>43100</v>
      </c>
      <c r="D190">
        <v>360</v>
      </c>
      <c r="E190">
        <v>3</v>
      </c>
      <c r="F190">
        <v>1</v>
      </c>
      <c r="G190">
        <v>0</v>
      </c>
      <c r="H190">
        <v>0</v>
      </c>
      <c r="I190" t="s">
        <v>212</v>
      </c>
      <c r="J190" s="22">
        <v>25611.11</v>
      </c>
      <c r="K190" s="22">
        <v>28568.39</v>
      </c>
      <c r="M190" s="22">
        <v>2957.28</v>
      </c>
    </row>
    <row r="191" spans="1:13" ht="15">
      <c r="A191" t="s">
        <v>69</v>
      </c>
      <c r="B191">
        <v>40.1</v>
      </c>
      <c r="C191" s="21">
        <v>43100</v>
      </c>
      <c r="D191">
        <v>360</v>
      </c>
      <c r="E191">
        <v>3</v>
      </c>
      <c r="F191">
        <v>2</v>
      </c>
      <c r="G191">
        <v>0</v>
      </c>
      <c r="H191">
        <v>0</v>
      </c>
      <c r="I191" t="s">
        <v>213</v>
      </c>
      <c r="J191" s="22">
        <v>22076.3</v>
      </c>
      <c r="K191" s="22">
        <v>23042.91</v>
      </c>
      <c r="M191" s="22">
        <v>966.61</v>
      </c>
    </row>
    <row r="192" spans="1:13" ht="15">
      <c r="A192" t="s">
        <v>69</v>
      </c>
      <c r="B192">
        <v>40.1</v>
      </c>
      <c r="C192" s="21">
        <v>43100</v>
      </c>
      <c r="D192">
        <v>360</v>
      </c>
      <c r="E192">
        <v>3</v>
      </c>
      <c r="F192">
        <v>4</v>
      </c>
      <c r="G192">
        <v>0</v>
      </c>
      <c r="H192">
        <v>0</v>
      </c>
      <c r="I192" t="s">
        <v>214</v>
      </c>
      <c r="J192" s="22">
        <v>1135.67</v>
      </c>
      <c r="K192" s="22">
        <v>1185.32</v>
      </c>
      <c r="M192" s="22">
        <v>49.65</v>
      </c>
    </row>
    <row r="193" spans="1:13" ht="15">
      <c r="A193" t="s">
        <v>69</v>
      </c>
      <c r="B193">
        <v>40.1</v>
      </c>
      <c r="C193" s="21">
        <v>43100</v>
      </c>
      <c r="D193">
        <v>360</v>
      </c>
      <c r="E193">
        <v>3</v>
      </c>
      <c r="F193">
        <v>9</v>
      </c>
      <c r="G193">
        <v>0</v>
      </c>
      <c r="H193">
        <v>0</v>
      </c>
      <c r="I193" t="s">
        <v>215</v>
      </c>
      <c r="J193" s="22">
        <v>108892.09</v>
      </c>
      <c r="K193" s="22">
        <v>122231.24</v>
      </c>
      <c r="M193" s="22">
        <v>13339.15</v>
      </c>
    </row>
    <row r="194" spans="1:11" ht="15">
      <c r="A194" t="s">
        <v>69</v>
      </c>
      <c r="B194">
        <v>40.1</v>
      </c>
      <c r="C194" s="21">
        <v>43100</v>
      </c>
      <c r="D194">
        <v>360</v>
      </c>
      <c r="E194">
        <v>4</v>
      </c>
      <c r="F194">
        <v>1</v>
      </c>
      <c r="G194">
        <v>3</v>
      </c>
      <c r="H194">
        <v>0</v>
      </c>
      <c r="I194" t="s">
        <v>216</v>
      </c>
      <c r="J194" s="22">
        <v>18860.6</v>
      </c>
      <c r="K194" s="22">
        <v>18860.6</v>
      </c>
    </row>
    <row r="195" spans="1:13" ht="15">
      <c r="A195" t="s">
        <v>69</v>
      </c>
      <c r="B195">
        <v>40.1</v>
      </c>
      <c r="C195" s="21">
        <v>43100</v>
      </c>
      <c r="D195">
        <v>360</v>
      </c>
      <c r="E195">
        <v>4</v>
      </c>
      <c r="F195">
        <v>2</v>
      </c>
      <c r="G195">
        <v>6</v>
      </c>
      <c r="H195">
        <v>0</v>
      </c>
      <c r="I195" t="s">
        <v>217</v>
      </c>
      <c r="J195" s="22">
        <v>318196.73</v>
      </c>
      <c r="K195" s="22">
        <v>344340.37</v>
      </c>
      <c r="M195" s="22">
        <v>26143.64</v>
      </c>
    </row>
    <row r="196" spans="1:11" ht="15">
      <c r="A196" t="s">
        <v>69</v>
      </c>
      <c r="B196">
        <v>40.1</v>
      </c>
      <c r="C196" s="21">
        <v>43100</v>
      </c>
      <c r="D196">
        <v>360</v>
      </c>
      <c r="E196">
        <v>4</v>
      </c>
      <c r="F196">
        <v>2</v>
      </c>
      <c r="G196">
        <v>7</v>
      </c>
      <c r="H196">
        <v>0</v>
      </c>
      <c r="I196" t="s">
        <v>218</v>
      </c>
      <c r="J196" s="22">
        <v>11476.45</v>
      </c>
      <c r="K196" s="22">
        <v>11476.45</v>
      </c>
    </row>
    <row r="197" spans="1:13" ht="15">
      <c r="A197" t="s">
        <v>69</v>
      </c>
      <c r="B197">
        <v>40.1</v>
      </c>
      <c r="C197" s="21">
        <v>43100</v>
      </c>
      <c r="D197">
        <v>360</v>
      </c>
      <c r="E197">
        <v>4</v>
      </c>
      <c r="F197">
        <v>2</v>
      </c>
      <c r="G197">
        <v>8</v>
      </c>
      <c r="H197">
        <v>0</v>
      </c>
      <c r="I197" t="s">
        <v>219</v>
      </c>
      <c r="J197" s="22">
        <v>222999.73</v>
      </c>
      <c r="K197" s="22">
        <v>240988.08</v>
      </c>
      <c r="M197" s="22">
        <v>17988.35</v>
      </c>
    </row>
    <row r="198" spans="1:13" ht="15">
      <c r="A198" t="s">
        <v>69</v>
      </c>
      <c r="B198">
        <v>40.1</v>
      </c>
      <c r="C198" s="21">
        <v>43100</v>
      </c>
      <c r="D198">
        <v>360</v>
      </c>
      <c r="E198">
        <v>4</v>
      </c>
      <c r="F198">
        <v>2</v>
      </c>
      <c r="G198">
        <v>9</v>
      </c>
      <c r="H198">
        <v>0</v>
      </c>
      <c r="I198" t="s">
        <v>220</v>
      </c>
      <c r="J198" s="22">
        <v>280148.43</v>
      </c>
      <c r="K198" s="22">
        <v>303900.8</v>
      </c>
      <c r="M198" s="22">
        <v>23752.37</v>
      </c>
    </row>
    <row r="199" spans="1:13" ht="15">
      <c r="A199" t="s">
        <v>69</v>
      </c>
      <c r="B199">
        <v>40.1</v>
      </c>
      <c r="C199" s="21">
        <v>43100</v>
      </c>
      <c r="D199">
        <v>360</v>
      </c>
      <c r="E199">
        <v>4</v>
      </c>
      <c r="F199">
        <v>2</v>
      </c>
      <c r="G199">
        <v>11</v>
      </c>
      <c r="H199">
        <v>0</v>
      </c>
      <c r="I199" t="s">
        <v>221</v>
      </c>
      <c r="J199" s="22">
        <v>0</v>
      </c>
      <c r="K199" s="22">
        <v>1802.57</v>
      </c>
      <c r="M199" s="22">
        <v>1802.57</v>
      </c>
    </row>
    <row r="200" spans="1:11" ht="15">
      <c r="A200" t="s">
        <v>69</v>
      </c>
      <c r="B200">
        <v>40.1</v>
      </c>
      <c r="C200" s="21">
        <v>43100</v>
      </c>
      <c r="D200">
        <v>360</v>
      </c>
      <c r="E200">
        <v>4</v>
      </c>
      <c r="F200">
        <v>9</v>
      </c>
      <c r="G200">
        <v>0</v>
      </c>
      <c r="H200">
        <v>0</v>
      </c>
      <c r="I200" t="s">
        <v>222</v>
      </c>
      <c r="J200" s="22">
        <v>852.21</v>
      </c>
      <c r="K200" s="22">
        <v>852.21</v>
      </c>
    </row>
    <row r="201" spans="1:11" ht="15">
      <c r="A201" t="s">
        <v>69</v>
      </c>
      <c r="B201">
        <v>40.1</v>
      </c>
      <c r="C201" s="21">
        <v>43100</v>
      </c>
      <c r="D201">
        <v>361</v>
      </c>
      <c r="E201">
        <v>1</v>
      </c>
      <c r="F201">
        <v>1</v>
      </c>
      <c r="G201">
        <v>1</v>
      </c>
      <c r="H201">
        <v>0</v>
      </c>
      <c r="I201" t="s">
        <v>223</v>
      </c>
      <c r="J201" s="22">
        <v>191247.72</v>
      </c>
      <c r="K201" s="22">
        <v>191247.72</v>
      </c>
    </row>
    <row r="202" spans="1:11" ht="15">
      <c r="A202" t="s">
        <v>69</v>
      </c>
      <c r="B202">
        <v>40.1</v>
      </c>
      <c r="C202" s="21">
        <v>43100</v>
      </c>
      <c r="D202">
        <v>361</v>
      </c>
      <c r="E202">
        <v>1</v>
      </c>
      <c r="F202">
        <v>1</v>
      </c>
      <c r="G202">
        <v>3</v>
      </c>
      <c r="H202">
        <v>0</v>
      </c>
      <c r="I202" t="s">
        <v>224</v>
      </c>
      <c r="J202" s="22">
        <v>455.74</v>
      </c>
      <c r="K202" s="22">
        <v>455.74</v>
      </c>
    </row>
    <row r="203" spans="1:11" ht="15">
      <c r="A203" t="s">
        <v>69</v>
      </c>
      <c r="B203">
        <v>40.1</v>
      </c>
      <c r="C203" s="21">
        <v>43100</v>
      </c>
      <c r="D203">
        <v>361</v>
      </c>
      <c r="E203">
        <v>1</v>
      </c>
      <c r="F203">
        <v>2</v>
      </c>
      <c r="G203">
        <v>1</v>
      </c>
      <c r="H203">
        <v>0</v>
      </c>
      <c r="I203" t="s">
        <v>225</v>
      </c>
      <c r="J203" s="22">
        <v>238629.9</v>
      </c>
      <c r="K203" s="22">
        <v>238629.9</v>
      </c>
    </row>
    <row r="204" spans="1:11" ht="15">
      <c r="A204" t="s">
        <v>69</v>
      </c>
      <c r="B204">
        <v>40.1</v>
      </c>
      <c r="C204" s="21">
        <v>43100</v>
      </c>
      <c r="D204">
        <v>361</v>
      </c>
      <c r="E204">
        <v>1</v>
      </c>
      <c r="F204">
        <v>2</v>
      </c>
      <c r="G204">
        <v>3</v>
      </c>
      <c r="H204">
        <v>0</v>
      </c>
      <c r="I204" t="s">
        <v>226</v>
      </c>
      <c r="J204" s="22">
        <v>455.74</v>
      </c>
      <c r="K204" s="22">
        <v>455.74</v>
      </c>
    </row>
    <row r="205" spans="1:11" ht="15">
      <c r="A205" t="s">
        <v>69</v>
      </c>
      <c r="B205">
        <v>40.1</v>
      </c>
      <c r="C205" s="21">
        <v>43100</v>
      </c>
      <c r="D205">
        <v>361</v>
      </c>
      <c r="E205">
        <v>1</v>
      </c>
      <c r="F205">
        <v>2</v>
      </c>
      <c r="G205">
        <v>4</v>
      </c>
      <c r="H205">
        <v>0</v>
      </c>
      <c r="I205" t="s">
        <v>227</v>
      </c>
      <c r="J205" s="22">
        <v>143292.57</v>
      </c>
      <c r="K205" s="22">
        <v>143292.57</v>
      </c>
    </row>
    <row r="206" spans="1:11" ht="15">
      <c r="A206" t="s">
        <v>69</v>
      </c>
      <c r="B206">
        <v>40.1</v>
      </c>
      <c r="C206" s="21">
        <v>43100</v>
      </c>
      <c r="D206">
        <v>361</v>
      </c>
      <c r="E206">
        <v>10</v>
      </c>
      <c r="F206">
        <v>2</v>
      </c>
      <c r="G206">
        <v>1</v>
      </c>
      <c r="H206">
        <v>1</v>
      </c>
      <c r="I206" t="s">
        <v>228</v>
      </c>
      <c r="J206" s="22">
        <v>50865.74</v>
      </c>
      <c r="K206" s="22">
        <v>50865.74</v>
      </c>
    </row>
    <row r="207" spans="1:11" ht="15">
      <c r="A207" t="s">
        <v>69</v>
      </c>
      <c r="B207">
        <v>40.1</v>
      </c>
      <c r="C207" s="21">
        <v>43100</v>
      </c>
      <c r="D207">
        <v>361</v>
      </c>
      <c r="E207">
        <v>10</v>
      </c>
      <c r="F207">
        <v>2</v>
      </c>
      <c r="G207">
        <v>1</v>
      </c>
      <c r="H207">
        <v>2</v>
      </c>
      <c r="I207" t="s">
        <v>229</v>
      </c>
      <c r="J207" s="22">
        <v>27658.51</v>
      </c>
      <c r="K207" s="22">
        <v>27658.51</v>
      </c>
    </row>
    <row r="208" spans="1:11" ht="15">
      <c r="A208" t="s">
        <v>69</v>
      </c>
      <c r="B208">
        <v>40.1</v>
      </c>
      <c r="C208" s="21">
        <v>43100</v>
      </c>
      <c r="D208">
        <v>361</v>
      </c>
      <c r="E208">
        <v>10</v>
      </c>
      <c r="F208">
        <v>2</v>
      </c>
      <c r="G208">
        <v>2</v>
      </c>
      <c r="H208">
        <v>1</v>
      </c>
      <c r="I208" t="s">
        <v>230</v>
      </c>
      <c r="J208" s="22">
        <v>61049.36</v>
      </c>
      <c r="K208" s="22">
        <v>61049.36</v>
      </c>
    </row>
    <row r="209" spans="1:11" ht="15">
      <c r="A209" t="s">
        <v>69</v>
      </c>
      <c r="B209">
        <v>40.1</v>
      </c>
      <c r="C209" s="21">
        <v>43100</v>
      </c>
      <c r="D209">
        <v>361</v>
      </c>
      <c r="E209">
        <v>10</v>
      </c>
      <c r="F209">
        <v>2</v>
      </c>
      <c r="G209">
        <v>2</v>
      </c>
      <c r="H209">
        <v>2</v>
      </c>
      <c r="I209" t="s">
        <v>231</v>
      </c>
      <c r="J209" s="22">
        <v>623.9</v>
      </c>
      <c r="K209" s="22">
        <v>623.9</v>
      </c>
    </row>
    <row r="210" spans="1:11" ht="15">
      <c r="A210" t="s">
        <v>69</v>
      </c>
      <c r="B210">
        <v>40.1</v>
      </c>
      <c r="C210" s="21">
        <v>43100</v>
      </c>
      <c r="D210">
        <v>361</v>
      </c>
      <c r="E210">
        <v>10</v>
      </c>
      <c r="F210">
        <v>2</v>
      </c>
      <c r="G210">
        <v>2</v>
      </c>
      <c r="H210">
        <v>3</v>
      </c>
      <c r="I210" t="s">
        <v>232</v>
      </c>
      <c r="J210" s="22">
        <v>41556.48</v>
      </c>
      <c r="K210" s="22">
        <v>41556.48</v>
      </c>
    </row>
    <row r="211" spans="1:11" ht="15">
      <c r="A211" t="s">
        <v>69</v>
      </c>
      <c r="B211">
        <v>40.1</v>
      </c>
      <c r="C211" s="21">
        <v>43100</v>
      </c>
      <c r="D211">
        <v>361</v>
      </c>
      <c r="E211">
        <v>98</v>
      </c>
      <c r="F211">
        <v>2</v>
      </c>
      <c r="G211">
        <v>1</v>
      </c>
      <c r="H211">
        <v>0</v>
      </c>
      <c r="I211" t="s">
        <v>233</v>
      </c>
      <c r="J211" s="22">
        <v>10082</v>
      </c>
      <c r="K211" s="22">
        <v>10082</v>
      </c>
    </row>
    <row r="212" spans="1:11" ht="15">
      <c r="A212" t="s">
        <v>69</v>
      </c>
      <c r="B212">
        <v>40.1</v>
      </c>
      <c r="C212" s="21">
        <v>43100</v>
      </c>
      <c r="D212">
        <v>362</v>
      </c>
      <c r="E212">
        <v>2</v>
      </c>
      <c r="F212">
        <v>6</v>
      </c>
      <c r="G212">
        <v>1</v>
      </c>
      <c r="H212">
        <v>0</v>
      </c>
      <c r="I212" t="s">
        <v>234</v>
      </c>
      <c r="J212" s="22">
        <v>756.47</v>
      </c>
      <c r="K212" s="22">
        <v>756.47</v>
      </c>
    </row>
    <row r="213" spans="1:11" ht="15">
      <c r="A213" t="s">
        <v>69</v>
      </c>
      <c r="B213">
        <v>40.1</v>
      </c>
      <c r="C213" s="21">
        <v>43100</v>
      </c>
      <c r="D213">
        <v>362</v>
      </c>
      <c r="E213">
        <v>2</v>
      </c>
      <c r="F213">
        <v>6</v>
      </c>
      <c r="G213">
        <v>2</v>
      </c>
      <c r="H213">
        <v>0</v>
      </c>
      <c r="I213" t="s">
        <v>235</v>
      </c>
      <c r="J213" s="22">
        <v>604.32</v>
      </c>
      <c r="K213" s="22">
        <v>604.32</v>
      </c>
    </row>
    <row r="214" spans="1:11" ht="15">
      <c r="A214" t="s">
        <v>69</v>
      </c>
      <c r="B214">
        <v>40.1</v>
      </c>
      <c r="C214" s="21">
        <v>43100</v>
      </c>
      <c r="D214">
        <v>372</v>
      </c>
      <c r="E214">
        <v>3</v>
      </c>
      <c r="F214">
        <v>0</v>
      </c>
      <c r="G214">
        <v>0</v>
      </c>
      <c r="H214">
        <v>0</v>
      </c>
      <c r="I214" t="s">
        <v>236</v>
      </c>
      <c r="J214" s="22">
        <v>46332.73</v>
      </c>
      <c r="K214" s="22">
        <v>46332.73</v>
      </c>
    </row>
    <row r="215" spans="1:11" ht="15">
      <c r="A215" t="s">
        <v>69</v>
      </c>
      <c r="B215">
        <v>40.1</v>
      </c>
      <c r="C215" s="21">
        <v>43100</v>
      </c>
      <c r="D215">
        <v>380</v>
      </c>
      <c r="E215">
        <v>3</v>
      </c>
      <c r="F215">
        <v>6</v>
      </c>
      <c r="G215">
        <v>1</v>
      </c>
      <c r="H215">
        <v>99</v>
      </c>
      <c r="I215" t="s">
        <v>237</v>
      </c>
      <c r="J215" s="22">
        <v>51119.41</v>
      </c>
      <c r="K215" s="22">
        <v>51119.41</v>
      </c>
    </row>
    <row r="216" spans="1:11" ht="15">
      <c r="A216" t="s">
        <v>69</v>
      </c>
      <c r="B216">
        <v>40.1</v>
      </c>
      <c r="C216" s="21">
        <v>43100</v>
      </c>
      <c r="D216">
        <v>397</v>
      </c>
      <c r="E216">
        <v>9</v>
      </c>
      <c r="F216">
        <v>0</v>
      </c>
      <c r="G216">
        <v>0</v>
      </c>
      <c r="H216">
        <v>0</v>
      </c>
      <c r="I216" t="s">
        <v>238</v>
      </c>
      <c r="J216" s="22">
        <v>2.45</v>
      </c>
      <c r="K216" s="22">
        <v>2.45</v>
      </c>
    </row>
    <row r="217" spans="1:13" ht="15">
      <c r="A217" t="s">
        <v>69</v>
      </c>
      <c r="B217">
        <v>40.1</v>
      </c>
      <c r="C217" s="21">
        <v>43100</v>
      </c>
      <c r="D217">
        <v>472</v>
      </c>
      <c r="E217">
        <v>3</v>
      </c>
      <c r="F217">
        <v>0</v>
      </c>
      <c r="G217">
        <v>0</v>
      </c>
      <c r="H217">
        <v>0</v>
      </c>
      <c r="I217" t="s">
        <v>236</v>
      </c>
      <c r="J217" s="22">
        <v>46332.73</v>
      </c>
      <c r="K217" s="22">
        <v>1197805.12</v>
      </c>
      <c r="M217" s="22">
        <v>1151472.39</v>
      </c>
    </row>
    <row r="218" spans="1:13" ht="15">
      <c r="A218" t="s">
        <v>69</v>
      </c>
      <c r="B218">
        <v>40.1</v>
      </c>
      <c r="C218" s="21">
        <v>43100</v>
      </c>
      <c r="D218">
        <v>500</v>
      </c>
      <c r="E218">
        <v>1</v>
      </c>
      <c r="F218">
        <v>9</v>
      </c>
      <c r="G218">
        <v>0</v>
      </c>
      <c r="H218">
        <v>0</v>
      </c>
      <c r="I218" t="s">
        <v>239</v>
      </c>
      <c r="J218" s="22">
        <v>0</v>
      </c>
      <c r="K218" s="22">
        <v>113391.39</v>
      </c>
      <c r="M218" s="22">
        <v>113391.39</v>
      </c>
    </row>
    <row r="219" spans="1:13" ht="15">
      <c r="A219" t="s">
        <v>69</v>
      </c>
      <c r="B219">
        <v>40.1</v>
      </c>
      <c r="C219" s="21">
        <v>43100</v>
      </c>
      <c r="D219">
        <v>500</v>
      </c>
      <c r="E219">
        <v>2</v>
      </c>
      <c r="F219">
        <v>3</v>
      </c>
      <c r="G219">
        <v>4</v>
      </c>
      <c r="H219">
        <v>0</v>
      </c>
      <c r="I219" t="s">
        <v>240</v>
      </c>
      <c r="J219" s="22">
        <v>0</v>
      </c>
      <c r="K219" s="22">
        <v>81915.01</v>
      </c>
      <c r="M219" s="22">
        <v>81915.01</v>
      </c>
    </row>
    <row r="220" spans="1:13" ht="15">
      <c r="A220" t="s">
        <v>69</v>
      </c>
      <c r="B220">
        <v>40.1</v>
      </c>
      <c r="C220" s="21">
        <v>43100</v>
      </c>
      <c r="D220">
        <v>500</v>
      </c>
      <c r="E220">
        <v>2</v>
      </c>
      <c r="F220">
        <v>3</v>
      </c>
      <c r="G220">
        <v>5</v>
      </c>
      <c r="H220">
        <v>0</v>
      </c>
      <c r="I220" t="s">
        <v>241</v>
      </c>
      <c r="J220" s="22">
        <v>0</v>
      </c>
      <c r="K220" s="22">
        <v>137589</v>
      </c>
      <c r="M220" s="22">
        <v>137589</v>
      </c>
    </row>
    <row r="221" spans="1:13" ht="15">
      <c r="A221" t="s">
        <v>69</v>
      </c>
      <c r="B221">
        <v>40.1</v>
      </c>
      <c r="C221" s="21">
        <v>43100</v>
      </c>
      <c r="D221">
        <v>500</v>
      </c>
      <c r="E221">
        <v>2</v>
      </c>
      <c r="F221">
        <v>3</v>
      </c>
      <c r="G221">
        <v>6</v>
      </c>
      <c r="H221">
        <v>0</v>
      </c>
      <c r="I221" t="s">
        <v>192</v>
      </c>
      <c r="J221" s="22">
        <v>0</v>
      </c>
      <c r="K221" s="22">
        <v>1466846.24</v>
      </c>
      <c r="M221" s="22">
        <v>1466846.24</v>
      </c>
    </row>
    <row r="222" spans="1:13" ht="15">
      <c r="A222" t="s">
        <v>69</v>
      </c>
      <c r="B222">
        <v>40.1</v>
      </c>
      <c r="C222" s="21">
        <v>43100</v>
      </c>
      <c r="D222">
        <v>500</v>
      </c>
      <c r="E222">
        <v>2</v>
      </c>
      <c r="F222">
        <v>3</v>
      </c>
      <c r="G222">
        <v>7</v>
      </c>
      <c r="H222">
        <v>0</v>
      </c>
      <c r="I222" t="s">
        <v>242</v>
      </c>
      <c r="J222" s="22">
        <v>0</v>
      </c>
      <c r="K222" s="22">
        <v>1834933.97</v>
      </c>
      <c r="M222" s="22">
        <v>1834933.97</v>
      </c>
    </row>
    <row r="223" spans="1:13" ht="15">
      <c r="A223" t="s">
        <v>69</v>
      </c>
      <c r="B223">
        <v>40.1</v>
      </c>
      <c r="C223" s="21">
        <v>43100</v>
      </c>
      <c r="D223">
        <v>500</v>
      </c>
      <c r="E223">
        <v>2</v>
      </c>
      <c r="F223">
        <v>3</v>
      </c>
      <c r="G223">
        <v>9</v>
      </c>
      <c r="H223">
        <v>0</v>
      </c>
      <c r="I223" t="s">
        <v>243</v>
      </c>
      <c r="J223" s="22">
        <v>0</v>
      </c>
      <c r="K223" s="22">
        <v>232704</v>
      </c>
      <c r="M223" s="22">
        <v>232704</v>
      </c>
    </row>
    <row r="224" spans="1:13" ht="15">
      <c r="A224" t="s">
        <v>69</v>
      </c>
      <c r="B224">
        <v>40.1</v>
      </c>
      <c r="C224" s="21">
        <v>43100</v>
      </c>
      <c r="D224">
        <v>500</v>
      </c>
      <c r="E224">
        <v>2</v>
      </c>
      <c r="F224">
        <v>6</v>
      </c>
      <c r="G224">
        <v>0</v>
      </c>
      <c r="H224">
        <v>0</v>
      </c>
      <c r="I224" t="s">
        <v>244</v>
      </c>
      <c r="J224" s="22">
        <v>0</v>
      </c>
      <c r="K224" s="22">
        <v>47690.84</v>
      </c>
      <c r="M224" s="22">
        <v>47690.84</v>
      </c>
    </row>
    <row r="225" spans="1:12" ht="15">
      <c r="A225" t="s">
        <v>69</v>
      </c>
      <c r="B225">
        <v>40.1</v>
      </c>
      <c r="C225" s="21">
        <v>43100</v>
      </c>
      <c r="D225">
        <v>500</v>
      </c>
      <c r="E225">
        <v>3</v>
      </c>
      <c r="F225">
        <v>3</v>
      </c>
      <c r="G225">
        <v>0</v>
      </c>
      <c r="H225">
        <v>0</v>
      </c>
      <c r="I225" t="s">
        <v>245</v>
      </c>
      <c r="J225" s="22">
        <v>976932.92</v>
      </c>
      <c r="K225" s="22">
        <v>0</v>
      </c>
      <c r="L225" s="22">
        <v>976932.92</v>
      </c>
    </row>
    <row r="226" spans="1:13" ht="15">
      <c r="A226" t="s">
        <v>69</v>
      </c>
      <c r="B226">
        <v>40.1</v>
      </c>
      <c r="C226" s="21">
        <v>43100</v>
      </c>
      <c r="D226">
        <v>500</v>
      </c>
      <c r="E226">
        <v>9</v>
      </c>
      <c r="F226">
        <v>0</v>
      </c>
      <c r="G226">
        <v>0</v>
      </c>
      <c r="H226">
        <v>0</v>
      </c>
      <c r="I226" t="s">
        <v>246</v>
      </c>
      <c r="J226" s="22">
        <v>0</v>
      </c>
      <c r="K226" s="22">
        <v>5461941.79</v>
      </c>
      <c r="M226" s="22">
        <v>5461941.79</v>
      </c>
    </row>
    <row r="227" spans="1:11" ht="15">
      <c r="A227" t="s">
        <v>69</v>
      </c>
      <c r="B227">
        <v>40.1</v>
      </c>
      <c r="C227" s="21">
        <v>43100</v>
      </c>
      <c r="D227">
        <v>570</v>
      </c>
      <c r="E227">
        <v>3</v>
      </c>
      <c r="F227">
        <v>0</v>
      </c>
      <c r="G227">
        <v>0</v>
      </c>
      <c r="H227">
        <v>0</v>
      </c>
      <c r="I227" t="s">
        <v>247</v>
      </c>
      <c r="J227" s="22">
        <v>1462762.12</v>
      </c>
      <c r="K227" s="22">
        <v>1462762.12</v>
      </c>
    </row>
    <row r="228" spans="1:13" ht="15">
      <c r="A228" t="s">
        <v>69</v>
      </c>
      <c r="B228">
        <v>40.1</v>
      </c>
      <c r="C228" s="21">
        <v>43100</v>
      </c>
      <c r="D228">
        <v>570</v>
      </c>
      <c r="E228">
        <v>4</v>
      </c>
      <c r="F228">
        <v>0</v>
      </c>
      <c r="G228">
        <v>0</v>
      </c>
      <c r="H228">
        <v>0</v>
      </c>
      <c r="I228" t="s">
        <v>248</v>
      </c>
      <c r="J228" s="22">
        <v>1198991.22</v>
      </c>
      <c r="K228" s="22">
        <v>2661753.34</v>
      </c>
      <c r="M228" s="22">
        <v>1462762.12</v>
      </c>
    </row>
    <row r="229" spans="1:13" ht="15">
      <c r="A229" t="s">
        <v>69</v>
      </c>
      <c r="B229">
        <v>40.1</v>
      </c>
      <c r="C229" s="21">
        <v>43100</v>
      </c>
      <c r="D229">
        <v>570</v>
      </c>
      <c r="E229">
        <v>5</v>
      </c>
      <c r="F229">
        <v>0</v>
      </c>
      <c r="G229">
        <v>0</v>
      </c>
      <c r="H229">
        <v>0</v>
      </c>
      <c r="I229" t="s">
        <v>249</v>
      </c>
      <c r="J229" s="22">
        <v>629052.66</v>
      </c>
      <c r="K229" s="22">
        <v>1828043.88</v>
      </c>
      <c r="M229" s="22">
        <v>1198991.22</v>
      </c>
    </row>
    <row r="230" spans="1:11" ht="15">
      <c r="A230" t="s">
        <v>69</v>
      </c>
      <c r="B230">
        <v>40.1</v>
      </c>
      <c r="C230" s="21">
        <v>43100</v>
      </c>
      <c r="D230">
        <v>580</v>
      </c>
      <c r="E230">
        <v>1</v>
      </c>
      <c r="F230">
        <v>0</v>
      </c>
      <c r="G230">
        <v>0</v>
      </c>
      <c r="H230">
        <v>0</v>
      </c>
      <c r="I230" t="s">
        <v>250</v>
      </c>
      <c r="J230" s="22">
        <v>3567377.74</v>
      </c>
      <c r="K230" s="22">
        <v>3567377.74</v>
      </c>
    </row>
    <row r="231" spans="1:12" ht="15">
      <c r="A231" t="s">
        <v>69</v>
      </c>
      <c r="B231">
        <v>40.1</v>
      </c>
      <c r="C231" s="21">
        <v>43100</v>
      </c>
      <c r="D231">
        <v>580</v>
      </c>
      <c r="E231">
        <v>2</v>
      </c>
      <c r="F231">
        <v>0</v>
      </c>
      <c r="G231">
        <v>0</v>
      </c>
      <c r="H231">
        <v>0</v>
      </c>
      <c r="I231" t="s">
        <v>251</v>
      </c>
      <c r="J231" s="22">
        <v>7852758</v>
      </c>
      <c r="K231" s="22">
        <v>4285380.26</v>
      </c>
      <c r="L231" s="22">
        <v>3567377.74</v>
      </c>
    </row>
    <row r="232" spans="1:12" ht="15">
      <c r="A232" t="s">
        <v>69</v>
      </c>
      <c r="B232">
        <v>40.1</v>
      </c>
      <c r="C232" s="21">
        <v>43100</v>
      </c>
      <c r="D232">
        <v>580</v>
      </c>
      <c r="E232">
        <v>3</v>
      </c>
      <c r="F232">
        <v>0</v>
      </c>
      <c r="G232">
        <v>0</v>
      </c>
      <c r="H232">
        <v>0</v>
      </c>
      <c r="I232" t="s">
        <v>252</v>
      </c>
      <c r="J232" s="22">
        <v>4285380.26</v>
      </c>
      <c r="K232" s="22">
        <v>0</v>
      </c>
      <c r="L232" s="22">
        <v>4285380.26</v>
      </c>
    </row>
    <row r="233" spans="1:13" ht="15">
      <c r="A233" t="s">
        <v>69</v>
      </c>
      <c r="B233">
        <v>40.1</v>
      </c>
      <c r="C233" s="21">
        <v>43100</v>
      </c>
      <c r="D233">
        <v>590</v>
      </c>
      <c r="E233">
        <v>0</v>
      </c>
      <c r="F233">
        <v>0</v>
      </c>
      <c r="G233">
        <v>0</v>
      </c>
      <c r="H233">
        <v>0</v>
      </c>
      <c r="I233" t="s">
        <v>253</v>
      </c>
      <c r="J233" s="22">
        <v>0</v>
      </c>
      <c r="K233" s="22">
        <v>17270482.49</v>
      </c>
      <c r="M233" s="22">
        <v>17270482.49</v>
      </c>
    </row>
    <row r="234" spans="1:12" ht="15">
      <c r="A234" t="s">
        <v>69</v>
      </c>
      <c r="B234">
        <v>40.1</v>
      </c>
      <c r="C234" s="21">
        <v>43100</v>
      </c>
      <c r="D234">
        <v>591</v>
      </c>
      <c r="E234">
        <v>0</v>
      </c>
      <c r="F234">
        <v>0</v>
      </c>
      <c r="G234">
        <v>0</v>
      </c>
      <c r="H234">
        <v>0</v>
      </c>
      <c r="I234" t="s">
        <v>254</v>
      </c>
      <c r="J234" s="22">
        <v>21799272.84</v>
      </c>
      <c r="K234" s="22">
        <v>3567377.74</v>
      </c>
      <c r="L234" s="22">
        <v>18231895.1</v>
      </c>
    </row>
    <row r="235" spans="1:11" ht="15">
      <c r="A235" t="s">
        <v>69</v>
      </c>
      <c r="B235">
        <v>40.1</v>
      </c>
      <c r="C235" s="21">
        <v>43100</v>
      </c>
      <c r="D235">
        <v>600</v>
      </c>
      <c r="E235">
        <v>3</v>
      </c>
      <c r="F235">
        <v>1</v>
      </c>
      <c r="G235">
        <v>1</v>
      </c>
      <c r="H235">
        <v>1</v>
      </c>
      <c r="I235" t="s">
        <v>255</v>
      </c>
      <c r="J235" s="22">
        <v>1900</v>
      </c>
      <c r="K235" s="22">
        <v>1900</v>
      </c>
    </row>
    <row r="236" spans="1:11" ht="15">
      <c r="A236" t="s">
        <v>69</v>
      </c>
      <c r="B236">
        <v>40.1</v>
      </c>
      <c r="C236" s="21">
        <v>43100</v>
      </c>
      <c r="D236">
        <v>600</v>
      </c>
      <c r="E236">
        <v>3</v>
      </c>
      <c r="F236">
        <v>1</v>
      </c>
      <c r="G236">
        <v>1</v>
      </c>
      <c r="H236">
        <v>99</v>
      </c>
      <c r="I236" t="s">
        <v>256</v>
      </c>
      <c r="J236" s="22">
        <v>7622.5</v>
      </c>
      <c r="K236" s="22">
        <v>7622.5</v>
      </c>
    </row>
    <row r="237" spans="1:11" ht="15">
      <c r="A237" t="s">
        <v>69</v>
      </c>
      <c r="B237">
        <v>40.1</v>
      </c>
      <c r="C237" s="21">
        <v>43100</v>
      </c>
      <c r="D237">
        <v>600</v>
      </c>
      <c r="E237">
        <v>3</v>
      </c>
      <c r="F237">
        <v>1</v>
      </c>
      <c r="G237">
        <v>2</v>
      </c>
      <c r="H237">
        <v>38</v>
      </c>
      <c r="I237" t="s">
        <v>257</v>
      </c>
      <c r="J237" s="22">
        <v>904045.5</v>
      </c>
      <c r="K237" s="22">
        <v>904045.5</v>
      </c>
    </row>
    <row r="238" spans="1:11" ht="15">
      <c r="A238" t="s">
        <v>69</v>
      </c>
      <c r="B238">
        <v>40.1</v>
      </c>
      <c r="C238" s="21">
        <v>43100</v>
      </c>
      <c r="D238">
        <v>600</v>
      </c>
      <c r="E238">
        <v>3</v>
      </c>
      <c r="F238">
        <v>6</v>
      </c>
      <c r="G238">
        <v>1</v>
      </c>
      <c r="H238">
        <v>99</v>
      </c>
      <c r="I238" t="s">
        <v>237</v>
      </c>
      <c r="J238" s="22">
        <v>142404.73</v>
      </c>
      <c r="K238" s="22">
        <v>142404.73</v>
      </c>
    </row>
    <row r="239" spans="1:11" ht="15">
      <c r="A239" t="s">
        <v>69</v>
      </c>
      <c r="B239">
        <v>40.1</v>
      </c>
      <c r="C239" s="21">
        <v>43100</v>
      </c>
      <c r="D239">
        <v>600</v>
      </c>
      <c r="E239">
        <v>4</v>
      </c>
      <c r="F239">
        <v>2</v>
      </c>
      <c r="G239">
        <v>1</v>
      </c>
      <c r="H239">
        <v>1</v>
      </c>
      <c r="I239" t="s">
        <v>258</v>
      </c>
      <c r="J239" s="22">
        <v>14019730</v>
      </c>
      <c r="K239" s="22">
        <v>14019730</v>
      </c>
    </row>
    <row r="240" spans="1:11" ht="15">
      <c r="A240" t="s">
        <v>69</v>
      </c>
      <c r="B240">
        <v>40.1</v>
      </c>
      <c r="C240" s="21">
        <v>43100</v>
      </c>
      <c r="D240">
        <v>600</v>
      </c>
      <c r="E240">
        <v>4</v>
      </c>
      <c r="F240">
        <v>2</v>
      </c>
      <c r="G240">
        <v>2</v>
      </c>
      <c r="H240">
        <v>1</v>
      </c>
      <c r="I240" t="s">
        <v>258</v>
      </c>
      <c r="J240" s="22">
        <v>2995000</v>
      </c>
      <c r="K240" s="22">
        <v>2995000</v>
      </c>
    </row>
    <row r="241" spans="1:11" ht="15">
      <c r="A241" t="s">
        <v>69</v>
      </c>
      <c r="B241">
        <v>40.1</v>
      </c>
      <c r="C241" s="21">
        <v>43100</v>
      </c>
      <c r="D241">
        <v>600</v>
      </c>
      <c r="E241">
        <v>4</v>
      </c>
      <c r="F241">
        <v>4</v>
      </c>
      <c r="G241">
        <v>1</v>
      </c>
      <c r="H241">
        <v>4</v>
      </c>
      <c r="I241" t="s">
        <v>259</v>
      </c>
      <c r="J241" s="22">
        <v>755.2</v>
      </c>
      <c r="K241" s="22">
        <v>755.2</v>
      </c>
    </row>
    <row r="242" spans="1:11" ht="15">
      <c r="A242" t="s">
        <v>69</v>
      </c>
      <c r="B242">
        <v>40.1</v>
      </c>
      <c r="C242" s="21">
        <v>43100</v>
      </c>
      <c r="D242">
        <v>600</v>
      </c>
      <c r="E242">
        <v>5</v>
      </c>
      <c r="F242">
        <v>1</v>
      </c>
      <c r="G242">
        <v>9</v>
      </c>
      <c r="H242">
        <v>1</v>
      </c>
      <c r="I242" t="s">
        <v>260</v>
      </c>
      <c r="J242" s="22">
        <v>77.34</v>
      </c>
      <c r="K242" s="22">
        <v>77.34</v>
      </c>
    </row>
    <row r="243" spans="1:11" ht="15">
      <c r="A243" t="s">
        <v>69</v>
      </c>
      <c r="B243">
        <v>40.1</v>
      </c>
      <c r="C243" s="21">
        <v>43100</v>
      </c>
      <c r="D243">
        <v>600</v>
      </c>
      <c r="E243">
        <v>5</v>
      </c>
      <c r="F243">
        <v>1</v>
      </c>
      <c r="G243">
        <v>9</v>
      </c>
      <c r="H243">
        <v>3</v>
      </c>
      <c r="I243" t="s">
        <v>261</v>
      </c>
      <c r="J243" s="22">
        <v>223491.28</v>
      </c>
      <c r="K243" s="22">
        <v>223491.28</v>
      </c>
    </row>
    <row r="244" spans="1:11" ht="15">
      <c r="A244" t="s">
        <v>69</v>
      </c>
      <c r="B244">
        <v>40.1</v>
      </c>
      <c r="C244" s="21">
        <v>43100</v>
      </c>
      <c r="D244">
        <v>600</v>
      </c>
      <c r="E244">
        <v>5</v>
      </c>
      <c r="F244">
        <v>9</v>
      </c>
      <c r="G244">
        <v>1</v>
      </c>
      <c r="H244">
        <v>99</v>
      </c>
      <c r="I244" t="s">
        <v>78</v>
      </c>
      <c r="J244" s="22">
        <v>131617.34</v>
      </c>
      <c r="K244" s="22">
        <v>131617.34</v>
      </c>
    </row>
    <row r="245" spans="1:11" ht="15">
      <c r="A245" t="s">
        <v>69</v>
      </c>
      <c r="B245">
        <v>40.1</v>
      </c>
      <c r="C245" s="21">
        <v>43100</v>
      </c>
      <c r="D245">
        <v>630</v>
      </c>
      <c r="E245">
        <v>1</v>
      </c>
      <c r="F245">
        <v>1</v>
      </c>
      <c r="G245">
        <v>1</v>
      </c>
      <c r="H245">
        <v>1</v>
      </c>
      <c r="I245" t="s">
        <v>262</v>
      </c>
      <c r="J245" s="22">
        <v>964583.36</v>
      </c>
      <c r="K245" s="22">
        <v>964583.36</v>
      </c>
    </row>
    <row r="246" spans="1:11" ht="15">
      <c r="A246" t="s">
        <v>69</v>
      </c>
      <c r="B246">
        <v>40.1</v>
      </c>
      <c r="C246" s="21">
        <v>43100</v>
      </c>
      <c r="D246">
        <v>630</v>
      </c>
      <c r="E246">
        <v>1</v>
      </c>
      <c r="F246">
        <v>1</v>
      </c>
      <c r="G246">
        <v>1</v>
      </c>
      <c r="H246">
        <v>2</v>
      </c>
      <c r="I246" t="s">
        <v>263</v>
      </c>
      <c r="J246" s="22">
        <v>849454.03</v>
      </c>
      <c r="K246" s="22">
        <v>849454.03</v>
      </c>
    </row>
    <row r="247" spans="1:11" ht="15">
      <c r="A247" t="s">
        <v>69</v>
      </c>
      <c r="B247">
        <v>40.1</v>
      </c>
      <c r="C247" s="21">
        <v>43100</v>
      </c>
      <c r="D247">
        <v>630</v>
      </c>
      <c r="E247">
        <v>1</v>
      </c>
      <c r="F247">
        <v>1</v>
      </c>
      <c r="G247">
        <v>2</v>
      </c>
      <c r="H247">
        <v>1</v>
      </c>
      <c r="I247" t="s">
        <v>264</v>
      </c>
      <c r="J247" s="22">
        <v>1204952.61</v>
      </c>
      <c r="K247" s="22">
        <v>1204952.61</v>
      </c>
    </row>
    <row r="248" spans="1:11" ht="15">
      <c r="A248" t="s">
        <v>69</v>
      </c>
      <c r="B248">
        <v>40.1</v>
      </c>
      <c r="C248" s="21">
        <v>43100</v>
      </c>
      <c r="D248">
        <v>630</v>
      </c>
      <c r="E248">
        <v>1</v>
      </c>
      <c r="F248">
        <v>1</v>
      </c>
      <c r="G248">
        <v>3</v>
      </c>
      <c r="H248">
        <v>1</v>
      </c>
      <c r="I248" t="s">
        <v>265</v>
      </c>
      <c r="J248" s="22">
        <v>62370.41</v>
      </c>
      <c r="K248" s="22">
        <v>62370.41</v>
      </c>
    </row>
    <row r="249" spans="1:11" ht="15">
      <c r="A249" t="s">
        <v>69</v>
      </c>
      <c r="B249">
        <v>40.1</v>
      </c>
      <c r="C249" s="21">
        <v>43100</v>
      </c>
      <c r="D249">
        <v>630</v>
      </c>
      <c r="E249">
        <v>1</v>
      </c>
      <c r="F249">
        <v>1</v>
      </c>
      <c r="G249">
        <v>4</v>
      </c>
      <c r="H249">
        <v>1</v>
      </c>
      <c r="I249" t="s">
        <v>266</v>
      </c>
      <c r="J249" s="22">
        <v>81880.84</v>
      </c>
      <c r="K249" s="22">
        <v>81880.84</v>
      </c>
    </row>
    <row r="250" spans="1:11" ht="15">
      <c r="A250" t="s">
        <v>69</v>
      </c>
      <c r="B250">
        <v>40.1</v>
      </c>
      <c r="C250" s="21">
        <v>43100</v>
      </c>
      <c r="D250">
        <v>630</v>
      </c>
      <c r="E250">
        <v>1</v>
      </c>
      <c r="F250">
        <v>1</v>
      </c>
      <c r="G250">
        <v>5</v>
      </c>
      <c r="H250">
        <v>1</v>
      </c>
      <c r="I250" t="s">
        <v>267</v>
      </c>
      <c r="J250" s="22">
        <v>18782.98</v>
      </c>
      <c r="K250" s="22">
        <v>18782.98</v>
      </c>
    </row>
    <row r="251" spans="1:11" ht="15">
      <c r="A251" t="s">
        <v>69</v>
      </c>
      <c r="B251">
        <v>40.1</v>
      </c>
      <c r="C251" s="21">
        <v>43100</v>
      </c>
      <c r="D251">
        <v>630</v>
      </c>
      <c r="E251">
        <v>1</v>
      </c>
      <c r="F251">
        <v>1</v>
      </c>
      <c r="G251">
        <v>5</v>
      </c>
      <c r="H251">
        <v>3</v>
      </c>
      <c r="I251" t="s">
        <v>268</v>
      </c>
      <c r="J251" s="22">
        <v>312831.23</v>
      </c>
      <c r="K251" s="22">
        <v>312831.23</v>
      </c>
    </row>
    <row r="252" spans="1:11" ht="15">
      <c r="A252" t="s">
        <v>69</v>
      </c>
      <c r="B252">
        <v>40.1</v>
      </c>
      <c r="C252" s="21">
        <v>43100</v>
      </c>
      <c r="D252">
        <v>630</v>
      </c>
      <c r="E252">
        <v>2</v>
      </c>
      <c r="F252">
        <v>1</v>
      </c>
      <c r="G252">
        <v>6</v>
      </c>
      <c r="H252">
        <v>1</v>
      </c>
      <c r="I252" t="s">
        <v>269</v>
      </c>
      <c r="J252" s="22">
        <v>298991.46</v>
      </c>
      <c r="K252" s="22">
        <v>298991.46</v>
      </c>
    </row>
    <row r="253" spans="1:11" ht="15">
      <c r="A253" t="s">
        <v>69</v>
      </c>
      <c r="B253">
        <v>40.1</v>
      </c>
      <c r="C253" s="21">
        <v>43100</v>
      </c>
      <c r="D253">
        <v>630</v>
      </c>
      <c r="E253">
        <v>2</v>
      </c>
      <c r="F253">
        <v>1</v>
      </c>
      <c r="G253">
        <v>6</v>
      </c>
      <c r="H253">
        <v>2</v>
      </c>
      <c r="I253" t="s">
        <v>270</v>
      </c>
      <c r="J253" s="22">
        <v>184175.04</v>
      </c>
      <c r="K253" s="22">
        <v>184175.04</v>
      </c>
    </row>
    <row r="254" spans="1:11" ht="15">
      <c r="A254" t="s">
        <v>69</v>
      </c>
      <c r="B254">
        <v>40.1</v>
      </c>
      <c r="C254" s="21">
        <v>43100</v>
      </c>
      <c r="D254">
        <v>630</v>
      </c>
      <c r="E254">
        <v>3</v>
      </c>
      <c r="F254">
        <v>2</v>
      </c>
      <c r="G254">
        <v>1</v>
      </c>
      <c r="H254">
        <v>5</v>
      </c>
      <c r="I254" t="s">
        <v>271</v>
      </c>
      <c r="J254" s="22">
        <v>183.6</v>
      </c>
      <c r="K254" s="22">
        <v>183.6</v>
      </c>
    </row>
    <row r="255" spans="1:11" ht="15">
      <c r="A255" t="s">
        <v>69</v>
      </c>
      <c r="B255">
        <v>40.1</v>
      </c>
      <c r="C255" s="21">
        <v>43100</v>
      </c>
      <c r="D255">
        <v>630</v>
      </c>
      <c r="E255">
        <v>3</v>
      </c>
      <c r="F255">
        <v>2</v>
      </c>
      <c r="G255">
        <v>2</v>
      </c>
      <c r="H255">
        <v>1</v>
      </c>
      <c r="I255" t="s">
        <v>272</v>
      </c>
      <c r="J255" s="22">
        <v>287046.44</v>
      </c>
      <c r="K255" s="22">
        <v>287046.44</v>
      </c>
    </row>
    <row r="256" spans="1:11" ht="15">
      <c r="A256" t="s">
        <v>69</v>
      </c>
      <c r="B256">
        <v>40.1</v>
      </c>
      <c r="C256" s="21">
        <v>43100</v>
      </c>
      <c r="D256">
        <v>630</v>
      </c>
      <c r="E256">
        <v>3</v>
      </c>
      <c r="F256">
        <v>2</v>
      </c>
      <c r="G256">
        <v>3</v>
      </c>
      <c r="H256">
        <v>1</v>
      </c>
      <c r="I256" t="s">
        <v>273</v>
      </c>
      <c r="J256" s="22">
        <v>243741</v>
      </c>
      <c r="K256" s="22">
        <v>243741</v>
      </c>
    </row>
    <row r="257" spans="1:11" ht="15">
      <c r="A257" t="s">
        <v>69</v>
      </c>
      <c r="B257">
        <v>40.1</v>
      </c>
      <c r="C257" s="21">
        <v>43100</v>
      </c>
      <c r="D257">
        <v>630</v>
      </c>
      <c r="E257">
        <v>3</v>
      </c>
      <c r="F257">
        <v>2</v>
      </c>
      <c r="G257">
        <v>3</v>
      </c>
      <c r="H257">
        <v>2</v>
      </c>
      <c r="I257" t="s">
        <v>274</v>
      </c>
      <c r="J257" s="22">
        <v>149605.14</v>
      </c>
      <c r="K257" s="22">
        <v>149605.14</v>
      </c>
    </row>
    <row r="258" spans="1:11" ht="15">
      <c r="A258" t="s">
        <v>69</v>
      </c>
      <c r="B258">
        <v>40.1</v>
      </c>
      <c r="C258" s="21">
        <v>43100</v>
      </c>
      <c r="D258">
        <v>630</v>
      </c>
      <c r="E258">
        <v>3</v>
      </c>
      <c r="F258">
        <v>2</v>
      </c>
      <c r="G258">
        <v>3</v>
      </c>
      <c r="H258">
        <v>3</v>
      </c>
      <c r="I258" t="s">
        <v>275</v>
      </c>
      <c r="J258" s="22">
        <v>348644.19</v>
      </c>
      <c r="K258" s="22">
        <v>348644.19</v>
      </c>
    </row>
    <row r="259" spans="1:11" ht="15">
      <c r="A259" t="s">
        <v>69</v>
      </c>
      <c r="B259">
        <v>40.1</v>
      </c>
      <c r="C259" s="21">
        <v>43100</v>
      </c>
      <c r="D259">
        <v>630</v>
      </c>
      <c r="E259">
        <v>3</v>
      </c>
      <c r="F259">
        <v>2</v>
      </c>
      <c r="G259">
        <v>6</v>
      </c>
      <c r="H259">
        <v>1</v>
      </c>
      <c r="I259" t="s">
        <v>276</v>
      </c>
      <c r="J259" s="22">
        <v>47.2</v>
      </c>
      <c r="K259" s="22">
        <v>47.2</v>
      </c>
    </row>
    <row r="260" spans="1:11" ht="15">
      <c r="A260" t="s">
        <v>69</v>
      </c>
      <c r="B260">
        <v>40.1</v>
      </c>
      <c r="C260" s="21">
        <v>43100</v>
      </c>
      <c r="D260">
        <v>630</v>
      </c>
      <c r="E260">
        <v>3</v>
      </c>
      <c r="F260">
        <v>2</v>
      </c>
      <c r="G260">
        <v>9</v>
      </c>
      <c r="H260">
        <v>1</v>
      </c>
      <c r="I260" t="s">
        <v>277</v>
      </c>
      <c r="J260" s="22">
        <v>4190.18</v>
      </c>
      <c r="K260" s="22">
        <v>4190.18</v>
      </c>
    </row>
    <row r="261" spans="1:11" ht="15">
      <c r="A261" t="s">
        <v>69</v>
      </c>
      <c r="B261">
        <v>40.1</v>
      </c>
      <c r="C261" s="21">
        <v>43100</v>
      </c>
      <c r="D261">
        <v>630</v>
      </c>
      <c r="E261">
        <v>3</v>
      </c>
      <c r="F261">
        <v>2</v>
      </c>
      <c r="G261">
        <v>9</v>
      </c>
      <c r="H261">
        <v>90</v>
      </c>
      <c r="I261" t="s">
        <v>278</v>
      </c>
      <c r="J261" s="22">
        <v>1929.4</v>
      </c>
      <c r="K261" s="22">
        <v>1929.4</v>
      </c>
    </row>
    <row r="262" spans="1:11" ht="15">
      <c r="A262" t="s">
        <v>69</v>
      </c>
      <c r="B262">
        <v>40.1</v>
      </c>
      <c r="C262" s="21">
        <v>43100</v>
      </c>
      <c r="D262">
        <v>630</v>
      </c>
      <c r="E262">
        <v>3</v>
      </c>
      <c r="F262">
        <v>3</v>
      </c>
      <c r="G262">
        <v>1</v>
      </c>
      <c r="H262">
        <v>1</v>
      </c>
      <c r="I262" t="s">
        <v>279</v>
      </c>
      <c r="J262" s="22">
        <v>106468.46</v>
      </c>
      <c r="K262" s="22">
        <v>106468.46</v>
      </c>
    </row>
    <row r="263" spans="1:11" ht="15">
      <c r="A263" t="s">
        <v>69</v>
      </c>
      <c r="B263">
        <v>40.1</v>
      </c>
      <c r="C263" s="21">
        <v>43100</v>
      </c>
      <c r="D263">
        <v>630</v>
      </c>
      <c r="E263">
        <v>3</v>
      </c>
      <c r="F263">
        <v>3</v>
      </c>
      <c r="G263">
        <v>2</v>
      </c>
      <c r="H263">
        <v>1</v>
      </c>
      <c r="I263" t="s">
        <v>280</v>
      </c>
      <c r="J263" s="22">
        <v>3907.23</v>
      </c>
      <c r="K263" s="22">
        <v>3907.23</v>
      </c>
    </row>
    <row r="264" spans="1:11" ht="15">
      <c r="A264" t="s">
        <v>69</v>
      </c>
      <c r="B264">
        <v>40.1</v>
      </c>
      <c r="C264" s="21">
        <v>43100</v>
      </c>
      <c r="D264">
        <v>630</v>
      </c>
      <c r="E264">
        <v>3</v>
      </c>
      <c r="F264">
        <v>3</v>
      </c>
      <c r="G264">
        <v>3</v>
      </c>
      <c r="H264">
        <v>1</v>
      </c>
      <c r="I264" t="s">
        <v>281</v>
      </c>
      <c r="J264" s="22">
        <v>202981.67</v>
      </c>
      <c r="K264" s="22">
        <v>202981.67</v>
      </c>
    </row>
    <row r="265" spans="1:11" ht="15">
      <c r="A265" t="s">
        <v>69</v>
      </c>
      <c r="B265">
        <v>40.1</v>
      </c>
      <c r="C265" s="21">
        <v>43100</v>
      </c>
      <c r="D265">
        <v>630</v>
      </c>
      <c r="E265">
        <v>3</v>
      </c>
      <c r="F265">
        <v>4</v>
      </c>
      <c r="G265">
        <v>2</v>
      </c>
      <c r="H265">
        <v>4</v>
      </c>
      <c r="I265" t="s">
        <v>282</v>
      </c>
      <c r="J265" s="22">
        <v>8413.8</v>
      </c>
      <c r="K265" s="22">
        <v>8413.8</v>
      </c>
    </row>
    <row r="266" spans="1:11" ht="15">
      <c r="A266" t="s">
        <v>69</v>
      </c>
      <c r="B266">
        <v>40.1</v>
      </c>
      <c r="C266" s="21">
        <v>43100</v>
      </c>
      <c r="D266">
        <v>630</v>
      </c>
      <c r="E266">
        <v>3</v>
      </c>
      <c r="F266">
        <v>4</v>
      </c>
      <c r="G266">
        <v>3</v>
      </c>
      <c r="H266">
        <v>1</v>
      </c>
      <c r="I266" t="s">
        <v>283</v>
      </c>
      <c r="J266" s="22">
        <v>525.86</v>
      </c>
      <c r="K266" s="22">
        <v>525.86</v>
      </c>
    </row>
    <row r="267" spans="1:11" ht="15">
      <c r="A267" t="s">
        <v>69</v>
      </c>
      <c r="B267">
        <v>40.1</v>
      </c>
      <c r="C267" s="21">
        <v>43100</v>
      </c>
      <c r="D267">
        <v>630</v>
      </c>
      <c r="E267">
        <v>3</v>
      </c>
      <c r="F267">
        <v>4</v>
      </c>
      <c r="G267">
        <v>3</v>
      </c>
      <c r="H267">
        <v>2</v>
      </c>
      <c r="I267" t="s">
        <v>284</v>
      </c>
      <c r="J267" s="22">
        <v>2255.37</v>
      </c>
      <c r="K267" s="22">
        <v>2255.37</v>
      </c>
    </row>
    <row r="268" spans="1:11" ht="15">
      <c r="A268" t="s">
        <v>69</v>
      </c>
      <c r="B268">
        <v>40.1</v>
      </c>
      <c r="C268" s="21">
        <v>43100</v>
      </c>
      <c r="D268">
        <v>630</v>
      </c>
      <c r="E268">
        <v>3</v>
      </c>
      <c r="F268">
        <v>4</v>
      </c>
      <c r="G268">
        <v>3</v>
      </c>
      <c r="H268">
        <v>90</v>
      </c>
      <c r="I268" t="s">
        <v>285</v>
      </c>
      <c r="J268" s="22">
        <v>33523.66</v>
      </c>
      <c r="K268" s="22">
        <v>33523.66</v>
      </c>
    </row>
    <row r="269" spans="1:11" ht="15">
      <c r="A269" t="s">
        <v>69</v>
      </c>
      <c r="B269">
        <v>40.1</v>
      </c>
      <c r="C269" s="21">
        <v>43100</v>
      </c>
      <c r="D269">
        <v>630</v>
      </c>
      <c r="E269">
        <v>3</v>
      </c>
      <c r="F269">
        <v>5</v>
      </c>
      <c r="G269">
        <v>1</v>
      </c>
      <c r="H269">
        <v>3</v>
      </c>
      <c r="I269" t="s">
        <v>286</v>
      </c>
      <c r="J269" s="22">
        <v>2091.36</v>
      </c>
      <c r="K269" s="22">
        <v>2091.36</v>
      </c>
    </row>
    <row r="270" spans="1:11" ht="15">
      <c r="A270" t="s">
        <v>69</v>
      </c>
      <c r="B270">
        <v>40.1</v>
      </c>
      <c r="C270" s="21">
        <v>43100</v>
      </c>
      <c r="D270">
        <v>630</v>
      </c>
      <c r="E270">
        <v>3</v>
      </c>
      <c r="F270">
        <v>5</v>
      </c>
      <c r="G270">
        <v>1</v>
      </c>
      <c r="H270">
        <v>8</v>
      </c>
      <c r="I270" t="s">
        <v>287</v>
      </c>
      <c r="J270" s="22">
        <v>2640452.06</v>
      </c>
      <c r="K270" s="22">
        <v>2640452.06</v>
      </c>
    </row>
    <row r="271" spans="1:11" ht="15">
      <c r="A271" t="s">
        <v>69</v>
      </c>
      <c r="B271">
        <v>40.1</v>
      </c>
      <c r="C271" s="21">
        <v>43100</v>
      </c>
      <c r="D271">
        <v>630</v>
      </c>
      <c r="E271">
        <v>3</v>
      </c>
      <c r="F271">
        <v>5</v>
      </c>
      <c r="G271">
        <v>1</v>
      </c>
      <c r="H271">
        <v>9</v>
      </c>
      <c r="I271" t="s">
        <v>288</v>
      </c>
      <c r="J271" s="22">
        <v>1941869.36</v>
      </c>
      <c r="K271" s="22">
        <v>1941869.36</v>
      </c>
    </row>
    <row r="272" spans="1:11" ht="15">
      <c r="A272" t="s">
        <v>69</v>
      </c>
      <c r="B272">
        <v>40.1</v>
      </c>
      <c r="C272" s="21">
        <v>43100</v>
      </c>
      <c r="D272">
        <v>630</v>
      </c>
      <c r="E272">
        <v>3</v>
      </c>
      <c r="F272">
        <v>5</v>
      </c>
      <c r="G272">
        <v>1</v>
      </c>
      <c r="H272">
        <v>10</v>
      </c>
      <c r="I272" t="s">
        <v>289</v>
      </c>
      <c r="J272" s="22">
        <v>6195</v>
      </c>
      <c r="K272" s="22">
        <v>6195</v>
      </c>
    </row>
    <row r="273" spans="1:11" ht="15">
      <c r="A273" t="s">
        <v>69</v>
      </c>
      <c r="B273">
        <v>40.1</v>
      </c>
      <c r="C273" s="21">
        <v>43100</v>
      </c>
      <c r="D273">
        <v>630</v>
      </c>
      <c r="E273">
        <v>3</v>
      </c>
      <c r="F273">
        <v>5</v>
      </c>
      <c r="G273">
        <v>1</v>
      </c>
      <c r="H273">
        <v>11</v>
      </c>
      <c r="I273" t="s">
        <v>290</v>
      </c>
      <c r="J273" s="22">
        <v>17660.85</v>
      </c>
      <c r="K273" s="22">
        <v>17660.85</v>
      </c>
    </row>
    <row r="274" spans="1:11" ht="15">
      <c r="A274" t="s">
        <v>69</v>
      </c>
      <c r="B274">
        <v>40.1</v>
      </c>
      <c r="C274" s="21">
        <v>43100</v>
      </c>
      <c r="D274">
        <v>630</v>
      </c>
      <c r="E274">
        <v>3</v>
      </c>
      <c r="F274">
        <v>5</v>
      </c>
      <c r="G274">
        <v>1</v>
      </c>
      <c r="H274">
        <v>90</v>
      </c>
      <c r="I274" t="s">
        <v>291</v>
      </c>
      <c r="J274" s="22">
        <v>1836511.68</v>
      </c>
      <c r="K274" s="22">
        <v>1836511.68</v>
      </c>
    </row>
    <row r="275" spans="1:11" ht="15">
      <c r="A275" t="s">
        <v>69</v>
      </c>
      <c r="B275">
        <v>40.1</v>
      </c>
      <c r="C275" s="21">
        <v>43100</v>
      </c>
      <c r="D275">
        <v>630</v>
      </c>
      <c r="E275">
        <v>3</v>
      </c>
      <c r="F275">
        <v>5</v>
      </c>
      <c r="G275">
        <v>2</v>
      </c>
      <c r="H275">
        <v>1</v>
      </c>
      <c r="I275" t="s">
        <v>292</v>
      </c>
      <c r="J275" s="22">
        <v>43120.72</v>
      </c>
      <c r="K275" s="22">
        <v>43120.72</v>
      </c>
    </row>
    <row r="276" spans="1:11" ht="15">
      <c r="A276" t="s">
        <v>69</v>
      </c>
      <c r="B276">
        <v>40.1</v>
      </c>
      <c r="C276" s="21">
        <v>43100</v>
      </c>
      <c r="D276">
        <v>630</v>
      </c>
      <c r="E276">
        <v>3</v>
      </c>
      <c r="F276">
        <v>5</v>
      </c>
      <c r="G276">
        <v>2</v>
      </c>
      <c r="H276">
        <v>2</v>
      </c>
      <c r="I276" t="s">
        <v>293</v>
      </c>
      <c r="J276" s="22">
        <v>48957.82</v>
      </c>
      <c r="K276" s="22">
        <v>48957.82</v>
      </c>
    </row>
    <row r="277" spans="1:11" ht="15">
      <c r="A277" t="s">
        <v>69</v>
      </c>
      <c r="B277">
        <v>40.1</v>
      </c>
      <c r="C277" s="21">
        <v>43100</v>
      </c>
      <c r="D277">
        <v>630</v>
      </c>
      <c r="E277">
        <v>3</v>
      </c>
      <c r="F277">
        <v>5</v>
      </c>
      <c r="G277">
        <v>2</v>
      </c>
      <c r="H277">
        <v>3</v>
      </c>
      <c r="I277" t="s">
        <v>294</v>
      </c>
      <c r="J277" s="22">
        <v>8098.97</v>
      </c>
      <c r="K277" s="22">
        <v>8098.97</v>
      </c>
    </row>
    <row r="278" spans="1:11" ht="15">
      <c r="A278" t="s">
        <v>69</v>
      </c>
      <c r="B278">
        <v>40.1</v>
      </c>
      <c r="C278" s="21">
        <v>43100</v>
      </c>
      <c r="D278">
        <v>630</v>
      </c>
      <c r="E278">
        <v>3</v>
      </c>
      <c r="F278">
        <v>5</v>
      </c>
      <c r="G278">
        <v>3</v>
      </c>
      <c r="H278">
        <v>4</v>
      </c>
      <c r="I278" t="s">
        <v>295</v>
      </c>
      <c r="J278" s="22">
        <v>1300</v>
      </c>
      <c r="K278" s="22">
        <v>1300</v>
      </c>
    </row>
    <row r="279" spans="1:11" ht="15">
      <c r="A279" t="s">
        <v>69</v>
      </c>
      <c r="B279">
        <v>40.1</v>
      </c>
      <c r="C279" s="21">
        <v>43100</v>
      </c>
      <c r="D279">
        <v>630</v>
      </c>
      <c r="E279">
        <v>3</v>
      </c>
      <c r="F279">
        <v>5</v>
      </c>
      <c r="G279">
        <v>4</v>
      </c>
      <c r="H279">
        <v>1</v>
      </c>
      <c r="I279" t="s">
        <v>296</v>
      </c>
      <c r="J279" s="22">
        <v>10444.44</v>
      </c>
      <c r="K279" s="22">
        <v>10444.44</v>
      </c>
    </row>
    <row r="280" spans="1:11" ht="15">
      <c r="A280" t="s">
        <v>69</v>
      </c>
      <c r="B280">
        <v>40.1</v>
      </c>
      <c r="C280" s="21">
        <v>43100</v>
      </c>
      <c r="D280">
        <v>630</v>
      </c>
      <c r="E280">
        <v>3</v>
      </c>
      <c r="F280">
        <v>5</v>
      </c>
      <c r="G280">
        <v>4</v>
      </c>
      <c r="H280">
        <v>2</v>
      </c>
      <c r="I280" t="s">
        <v>297</v>
      </c>
      <c r="J280" s="22">
        <v>15828.13</v>
      </c>
      <c r="K280" s="22">
        <v>15828.13</v>
      </c>
    </row>
    <row r="281" spans="1:11" ht="15">
      <c r="A281" t="s">
        <v>69</v>
      </c>
      <c r="B281">
        <v>40.1</v>
      </c>
      <c r="C281" s="21">
        <v>43100</v>
      </c>
      <c r="D281">
        <v>630</v>
      </c>
      <c r="E281">
        <v>3</v>
      </c>
      <c r="F281">
        <v>5</v>
      </c>
      <c r="G281">
        <v>5</v>
      </c>
      <c r="H281">
        <v>2</v>
      </c>
      <c r="I281" t="s">
        <v>298</v>
      </c>
      <c r="J281" s="22">
        <v>610036.3</v>
      </c>
      <c r="K281" s="22">
        <v>610036.3</v>
      </c>
    </row>
    <row r="282" spans="1:11" ht="15">
      <c r="A282" t="s">
        <v>69</v>
      </c>
      <c r="B282">
        <v>40.1</v>
      </c>
      <c r="C282" s="21">
        <v>43100</v>
      </c>
      <c r="D282">
        <v>630</v>
      </c>
      <c r="E282">
        <v>3</v>
      </c>
      <c r="F282">
        <v>5</v>
      </c>
      <c r="G282">
        <v>5</v>
      </c>
      <c r="H282">
        <v>3</v>
      </c>
      <c r="I282" t="s">
        <v>299</v>
      </c>
      <c r="J282" s="22">
        <v>1239</v>
      </c>
      <c r="K282" s="22">
        <v>1239</v>
      </c>
    </row>
    <row r="283" spans="1:11" ht="15">
      <c r="A283" t="s">
        <v>69</v>
      </c>
      <c r="B283">
        <v>40.1</v>
      </c>
      <c r="C283" s="21">
        <v>43100</v>
      </c>
      <c r="D283">
        <v>630</v>
      </c>
      <c r="E283">
        <v>3</v>
      </c>
      <c r="F283">
        <v>5</v>
      </c>
      <c r="G283">
        <v>5</v>
      </c>
      <c r="H283">
        <v>5</v>
      </c>
      <c r="I283" t="s">
        <v>140</v>
      </c>
      <c r="J283" s="22">
        <v>2170924.28</v>
      </c>
      <c r="K283" s="22">
        <v>2170924.28</v>
      </c>
    </row>
    <row r="284" spans="1:11" ht="15">
      <c r="A284" t="s">
        <v>69</v>
      </c>
      <c r="B284">
        <v>40.1</v>
      </c>
      <c r="C284" s="21">
        <v>43100</v>
      </c>
      <c r="D284">
        <v>630</v>
      </c>
      <c r="E284">
        <v>3</v>
      </c>
      <c r="F284">
        <v>5</v>
      </c>
      <c r="G284">
        <v>5</v>
      </c>
      <c r="H284">
        <v>12</v>
      </c>
      <c r="I284" t="s">
        <v>300</v>
      </c>
      <c r="J284" s="22">
        <v>556726.95</v>
      </c>
      <c r="K284" s="22">
        <v>556726.95</v>
      </c>
    </row>
    <row r="285" spans="1:11" ht="15">
      <c r="A285" t="s">
        <v>69</v>
      </c>
      <c r="B285">
        <v>40.1</v>
      </c>
      <c r="C285" s="21">
        <v>43100</v>
      </c>
      <c r="D285">
        <v>630</v>
      </c>
      <c r="E285">
        <v>3</v>
      </c>
      <c r="F285">
        <v>5</v>
      </c>
      <c r="G285">
        <v>9</v>
      </c>
      <c r="H285">
        <v>90</v>
      </c>
      <c r="I285" t="s">
        <v>301</v>
      </c>
      <c r="J285" s="22">
        <v>199166.89</v>
      </c>
      <c r="K285" s="22">
        <v>199166.89</v>
      </c>
    </row>
    <row r="286" spans="1:11" ht="15">
      <c r="A286" t="s">
        <v>69</v>
      </c>
      <c r="B286">
        <v>40.1</v>
      </c>
      <c r="C286" s="21">
        <v>43100</v>
      </c>
      <c r="D286">
        <v>630</v>
      </c>
      <c r="E286">
        <v>3</v>
      </c>
      <c r="F286">
        <v>6</v>
      </c>
      <c r="G286">
        <v>1</v>
      </c>
      <c r="H286">
        <v>1</v>
      </c>
      <c r="I286" t="s">
        <v>302</v>
      </c>
      <c r="J286" s="22">
        <v>37667.46</v>
      </c>
      <c r="K286" s="22">
        <v>37667.46</v>
      </c>
    </row>
    <row r="287" spans="1:11" ht="15">
      <c r="A287" t="s">
        <v>69</v>
      </c>
      <c r="B287">
        <v>40.1</v>
      </c>
      <c r="C287" s="21">
        <v>43100</v>
      </c>
      <c r="D287">
        <v>630</v>
      </c>
      <c r="E287">
        <v>3</v>
      </c>
      <c r="F287">
        <v>6</v>
      </c>
      <c r="G287">
        <v>2</v>
      </c>
      <c r="H287">
        <v>1</v>
      </c>
      <c r="I287" t="s">
        <v>303</v>
      </c>
      <c r="J287" s="22">
        <v>509016.14</v>
      </c>
      <c r="K287" s="22">
        <v>509016.14</v>
      </c>
    </row>
    <row r="288" spans="1:11" ht="15">
      <c r="A288" t="s">
        <v>69</v>
      </c>
      <c r="B288">
        <v>40.1</v>
      </c>
      <c r="C288" s="21">
        <v>43100</v>
      </c>
      <c r="D288">
        <v>630</v>
      </c>
      <c r="E288">
        <v>3</v>
      </c>
      <c r="F288">
        <v>7</v>
      </c>
      <c r="G288">
        <v>1</v>
      </c>
      <c r="H288">
        <v>1</v>
      </c>
      <c r="I288" t="s">
        <v>304</v>
      </c>
      <c r="J288" s="22">
        <v>4094.6</v>
      </c>
      <c r="K288" s="22">
        <v>4094.6</v>
      </c>
    </row>
    <row r="289" spans="1:11" ht="15">
      <c r="A289" t="s">
        <v>69</v>
      </c>
      <c r="B289">
        <v>40.1</v>
      </c>
      <c r="C289" s="21">
        <v>43100</v>
      </c>
      <c r="D289">
        <v>630</v>
      </c>
      <c r="E289">
        <v>3</v>
      </c>
      <c r="F289">
        <v>7</v>
      </c>
      <c r="G289">
        <v>1</v>
      </c>
      <c r="H289">
        <v>90</v>
      </c>
      <c r="I289" t="s">
        <v>305</v>
      </c>
      <c r="J289" s="22">
        <v>534.04</v>
      </c>
      <c r="K289" s="22">
        <v>534.04</v>
      </c>
    </row>
    <row r="290" spans="1:11" ht="15">
      <c r="A290" t="s">
        <v>69</v>
      </c>
      <c r="B290">
        <v>40.1</v>
      </c>
      <c r="C290" s="21">
        <v>43100</v>
      </c>
      <c r="D290">
        <v>630</v>
      </c>
      <c r="E290">
        <v>3</v>
      </c>
      <c r="F290">
        <v>7</v>
      </c>
      <c r="G290">
        <v>3</v>
      </c>
      <c r="H290">
        <v>2</v>
      </c>
      <c r="I290" t="s">
        <v>306</v>
      </c>
      <c r="J290" s="22">
        <v>63822.81</v>
      </c>
      <c r="K290" s="22">
        <v>63822.81</v>
      </c>
    </row>
    <row r="291" spans="1:11" ht="15">
      <c r="A291" t="s">
        <v>69</v>
      </c>
      <c r="B291">
        <v>40.1</v>
      </c>
      <c r="C291" s="21">
        <v>43100</v>
      </c>
      <c r="D291">
        <v>630</v>
      </c>
      <c r="E291">
        <v>3</v>
      </c>
      <c r="F291">
        <v>7</v>
      </c>
      <c r="G291">
        <v>3</v>
      </c>
      <c r="H291">
        <v>3</v>
      </c>
      <c r="I291" t="s">
        <v>307</v>
      </c>
      <c r="J291" s="22">
        <v>44327.64</v>
      </c>
      <c r="K291" s="22">
        <v>44327.64</v>
      </c>
    </row>
    <row r="292" spans="1:11" ht="15">
      <c r="A292" t="s">
        <v>69</v>
      </c>
      <c r="B292">
        <v>40.1</v>
      </c>
      <c r="C292" s="21">
        <v>43100</v>
      </c>
      <c r="D292">
        <v>630</v>
      </c>
      <c r="E292">
        <v>3</v>
      </c>
      <c r="F292">
        <v>8</v>
      </c>
      <c r="G292">
        <v>1</v>
      </c>
      <c r="H292">
        <v>1</v>
      </c>
      <c r="I292" t="s">
        <v>308</v>
      </c>
      <c r="J292" s="22">
        <v>19493.5</v>
      </c>
      <c r="K292" s="22">
        <v>19493.5</v>
      </c>
    </row>
    <row r="293" spans="1:11" ht="15">
      <c r="A293" t="s">
        <v>69</v>
      </c>
      <c r="B293">
        <v>40.1</v>
      </c>
      <c r="C293" s="21">
        <v>43100</v>
      </c>
      <c r="D293">
        <v>630</v>
      </c>
      <c r="E293">
        <v>3</v>
      </c>
      <c r="F293">
        <v>8</v>
      </c>
      <c r="G293">
        <v>1</v>
      </c>
      <c r="H293">
        <v>90</v>
      </c>
      <c r="I293" t="s">
        <v>309</v>
      </c>
      <c r="J293" s="22">
        <v>10620</v>
      </c>
      <c r="K293" s="22">
        <v>10620</v>
      </c>
    </row>
    <row r="294" spans="1:11" ht="15">
      <c r="A294" t="s">
        <v>69</v>
      </c>
      <c r="B294">
        <v>40.1</v>
      </c>
      <c r="C294" s="21">
        <v>43100</v>
      </c>
      <c r="D294">
        <v>630</v>
      </c>
      <c r="E294">
        <v>5</v>
      </c>
      <c r="F294">
        <v>1</v>
      </c>
      <c r="G294">
        <v>2</v>
      </c>
      <c r="H294">
        <v>5</v>
      </c>
      <c r="I294" t="s">
        <v>310</v>
      </c>
      <c r="J294" s="22">
        <v>311958.19</v>
      </c>
      <c r="K294" s="22">
        <v>311958.19</v>
      </c>
    </row>
    <row r="295" spans="1:11" ht="15">
      <c r="A295" t="s">
        <v>69</v>
      </c>
      <c r="B295">
        <v>40.1</v>
      </c>
      <c r="C295" s="21">
        <v>43100</v>
      </c>
      <c r="D295">
        <v>630</v>
      </c>
      <c r="E295">
        <v>5</v>
      </c>
      <c r="F295">
        <v>3</v>
      </c>
      <c r="G295">
        <v>1</v>
      </c>
      <c r="H295">
        <v>5</v>
      </c>
      <c r="I295" t="s">
        <v>311</v>
      </c>
      <c r="J295" s="22">
        <v>319310</v>
      </c>
      <c r="K295" s="22">
        <v>319310</v>
      </c>
    </row>
    <row r="296" spans="1:11" ht="15">
      <c r="A296" t="s">
        <v>69</v>
      </c>
      <c r="B296">
        <v>40.1</v>
      </c>
      <c r="C296" s="21">
        <v>43100</v>
      </c>
      <c r="D296">
        <v>630</v>
      </c>
      <c r="E296">
        <v>12</v>
      </c>
      <c r="F296">
        <v>3</v>
      </c>
      <c r="G296">
        <v>1</v>
      </c>
      <c r="H296">
        <v>2</v>
      </c>
      <c r="I296" t="s">
        <v>312</v>
      </c>
      <c r="J296" s="22">
        <v>781</v>
      </c>
      <c r="K296" s="22">
        <v>781</v>
      </c>
    </row>
    <row r="297" spans="1:11" ht="15">
      <c r="A297" t="s">
        <v>69</v>
      </c>
      <c r="B297">
        <v>40.1</v>
      </c>
      <c r="C297" s="21">
        <v>43100</v>
      </c>
      <c r="D297">
        <v>630</v>
      </c>
      <c r="E297">
        <v>12</v>
      </c>
      <c r="F297">
        <v>3</v>
      </c>
      <c r="G297">
        <v>9</v>
      </c>
      <c r="H297">
        <v>9</v>
      </c>
      <c r="I297" t="s">
        <v>313</v>
      </c>
      <c r="J297" s="22">
        <v>224.92</v>
      </c>
      <c r="K297" s="22">
        <v>224.92</v>
      </c>
    </row>
    <row r="298" spans="1:11" ht="15">
      <c r="A298" t="s">
        <v>69</v>
      </c>
      <c r="B298">
        <v>40.1</v>
      </c>
      <c r="C298" s="21">
        <v>43100</v>
      </c>
      <c r="D298">
        <v>630</v>
      </c>
      <c r="E298">
        <v>13</v>
      </c>
      <c r="F298">
        <v>1</v>
      </c>
      <c r="G298">
        <v>3</v>
      </c>
      <c r="H298">
        <v>0</v>
      </c>
      <c r="I298" t="s">
        <v>314</v>
      </c>
      <c r="J298" s="22">
        <v>348943.44</v>
      </c>
      <c r="K298" s="22">
        <v>348943.44</v>
      </c>
    </row>
    <row r="299" spans="1:11" ht="15">
      <c r="A299" t="s">
        <v>69</v>
      </c>
      <c r="B299">
        <v>40.1</v>
      </c>
      <c r="C299" s="21">
        <v>43100</v>
      </c>
      <c r="D299">
        <v>630</v>
      </c>
      <c r="E299">
        <v>13</v>
      </c>
      <c r="F299">
        <v>1</v>
      </c>
      <c r="G299">
        <v>4</v>
      </c>
      <c r="H299">
        <v>0</v>
      </c>
      <c r="I299" t="s">
        <v>315</v>
      </c>
      <c r="J299" s="22">
        <v>66827.69</v>
      </c>
      <c r="K299" s="22">
        <v>66827.69</v>
      </c>
    </row>
    <row r="300" spans="1:11" ht="15">
      <c r="A300" t="s">
        <v>69</v>
      </c>
      <c r="B300">
        <v>40.1</v>
      </c>
      <c r="C300" s="21">
        <v>43100</v>
      </c>
      <c r="D300">
        <v>630</v>
      </c>
      <c r="E300">
        <v>13</v>
      </c>
      <c r="F300">
        <v>1</v>
      </c>
      <c r="G300">
        <v>5</v>
      </c>
      <c r="H300">
        <v>0</v>
      </c>
      <c r="I300" t="s">
        <v>316</v>
      </c>
      <c r="J300" s="22">
        <v>357661.29</v>
      </c>
      <c r="K300" s="22">
        <v>357661.29</v>
      </c>
    </row>
    <row r="301" spans="1:11" ht="15">
      <c r="A301" t="s">
        <v>69</v>
      </c>
      <c r="B301">
        <v>40.1</v>
      </c>
      <c r="C301" s="21">
        <v>43100</v>
      </c>
      <c r="D301">
        <v>630</v>
      </c>
      <c r="E301">
        <v>13</v>
      </c>
      <c r="F301">
        <v>2</v>
      </c>
      <c r="G301">
        <v>1</v>
      </c>
      <c r="H301">
        <v>0</v>
      </c>
      <c r="I301" t="s">
        <v>317</v>
      </c>
      <c r="J301" s="22">
        <v>273425.36</v>
      </c>
      <c r="K301" s="22">
        <v>273425.36</v>
      </c>
    </row>
    <row r="302" spans="1:11" ht="15">
      <c r="A302" t="s">
        <v>69</v>
      </c>
      <c r="B302">
        <v>40.1</v>
      </c>
      <c r="C302" s="21">
        <v>43100</v>
      </c>
      <c r="D302">
        <v>630</v>
      </c>
      <c r="E302">
        <v>14</v>
      </c>
      <c r="F302">
        <v>1</v>
      </c>
      <c r="G302">
        <v>0</v>
      </c>
      <c r="H302">
        <v>0</v>
      </c>
      <c r="I302" t="s">
        <v>318</v>
      </c>
      <c r="J302" s="22">
        <v>202826.53</v>
      </c>
      <c r="K302" s="22">
        <v>202826.53</v>
      </c>
    </row>
    <row r="303" spans="1:11" ht="15">
      <c r="A303" t="s">
        <v>69</v>
      </c>
      <c r="B303">
        <v>40.1</v>
      </c>
      <c r="C303" s="21">
        <v>43100</v>
      </c>
      <c r="D303">
        <v>630</v>
      </c>
      <c r="E303">
        <v>14</v>
      </c>
      <c r="F303">
        <v>2</v>
      </c>
      <c r="G303">
        <v>0</v>
      </c>
      <c r="H303">
        <v>0</v>
      </c>
      <c r="I303" t="s">
        <v>319</v>
      </c>
      <c r="J303" s="22">
        <v>9561.75</v>
      </c>
      <c r="K303" s="22">
        <v>9561.75</v>
      </c>
    </row>
    <row r="304" spans="1:11" ht="15">
      <c r="A304" t="s">
        <v>69</v>
      </c>
      <c r="B304">
        <v>40.1</v>
      </c>
      <c r="C304" s="21">
        <v>43100</v>
      </c>
      <c r="D304">
        <v>630</v>
      </c>
      <c r="E304">
        <v>14</v>
      </c>
      <c r="F304">
        <v>3</v>
      </c>
      <c r="G304">
        <v>0</v>
      </c>
      <c r="H304">
        <v>0</v>
      </c>
      <c r="I304" t="s">
        <v>320</v>
      </c>
      <c r="J304" s="22">
        <v>244.73</v>
      </c>
      <c r="K304" s="22">
        <v>244.73</v>
      </c>
    </row>
    <row r="305" spans="1:11" ht="15">
      <c r="A305" t="s">
        <v>69</v>
      </c>
      <c r="B305">
        <v>40.1</v>
      </c>
      <c r="C305" s="21">
        <v>43100</v>
      </c>
      <c r="D305">
        <v>630</v>
      </c>
      <c r="E305">
        <v>14</v>
      </c>
      <c r="F305">
        <v>4</v>
      </c>
      <c r="G305">
        <v>0</v>
      </c>
      <c r="H305">
        <v>0</v>
      </c>
      <c r="I305" t="s">
        <v>321</v>
      </c>
      <c r="J305" s="22">
        <v>21177.46</v>
      </c>
      <c r="K305" s="22">
        <v>21177.46</v>
      </c>
    </row>
    <row r="306" spans="1:11" ht="15">
      <c r="A306" t="s">
        <v>69</v>
      </c>
      <c r="B306">
        <v>40.1</v>
      </c>
      <c r="C306" s="21">
        <v>43100</v>
      </c>
      <c r="D306">
        <v>630</v>
      </c>
      <c r="E306">
        <v>14</v>
      </c>
      <c r="F306">
        <v>5</v>
      </c>
      <c r="G306">
        <v>0</v>
      </c>
      <c r="H306">
        <v>0</v>
      </c>
      <c r="I306" t="s">
        <v>322</v>
      </c>
      <c r="J306" s="22">
        <v>3056.15</v>
      </c>
      <c r="K306" s="22">
        <v>3056.15</v>
      </c>
    </row>
    <row r="307" spans="1:11" ht="15">
      <c r="A307" t="s">
        <v>69</v>
      </c>
      <c r="B307">
        <v>40.1</v>
      </c>
      <c r="C307" s="21">
        <v>43100</v>
      </c>
      <c r="D307">
        <v>630</v>
      </c>
      <c r="E307">
        <v>14</v>
      </c>
      <c r="F307">
        <v>6</v>
      </c>
      <c r="G307">
        <v>0</v>
      </c>
      <c r="H307">
        <v>0</v>
      </c>
      <c r="I307" t="s">
        <v>323</v>
      </c>
      <c r="J307" s="22">
        <v>22472.73</v>
      </c>
      <c r="K307" s="22">
        <v>22472.73</v>
      </c>
    </row>
    <row r="308" spans="1:11" ht="15">
      <c r="A308" t="s">
        <v>69</v>
      </c>
      <c r="B308">
        <v>40.1</v>
      </c>
      <c r="C308" s="21">
        <v>43100</v>
      </c>
      <c r="D308">
        <v>630</v>
      </c>
      <c r="E308">
        <v>14</v>
      </c>
      <c r="F308">
        <v>7</v>
      </c>
      <c r="G308">
        <v>0</v>
      </c>
      <c r="H308">
        <v>0</v>
      </c>
      <c r="I308" t="s">
        <v>324</v>
      </c>
      <c r="J308" s="22">
        <v>2112</v>
      </c>
      <c r="K308" s="22">
        <v>2112</v>
      </c>
    </row>
    <row r="309" spans="1:11" ht="15">
      <c r="A309" t="s">
        <v>69</v>
      </c>
      <c r="B309">
        <v>40.1</v>
      </c>
      <c r="C309" s="21">
        <v>43100</v>
      </c>
      <c r="D309">
        <v>630</v>
      </c>
      <c r="E309">
        <v>14</v>
      </c>
      <c r="F309">
        <v>8</v>
      </c>
      <c r="G309">
        <v>0</v>
      </c>
      <c r="H309">
        <v>0</v>
      </c>
      <c r="I309" t="s">
        <v>325</v>
      </c>
      <c r="J309" s="22">
        <v>1323.9</v>
      </c>
      <c r="K309" s="22">
        <v>1323.9</v>
      </c>
    </row>
    <row r="310" spans="1:11" ht="15">
      <c r="A310" t="s">
        <v>69</v>
      </c>
      <c r="B310">
        <v>40.1</v>
      </c>
      <c r="C310" s="21">
        <v>43100</v>
      </c>
      <c r="D310">
        <v>630</v>
      </c>
      <c r="E310">
        <v>14</v>
      </c>
      <c r="F310">
        <v>10</v>
      </c>
      <c r="G310">
        <v>0</v>
      </c>
      <c r="H310">
        <v>0</v>
      </c>
      <c r="I310" t="s">
        <v>326</v>
      </c>
      <c r="J310" s="22">
        <v>16763.55</v>
      </c>
      <c r="K310" s="22">
        <v>16763.55</v>
      </c>
    </row>
    <row r="311" spans="1:11" ht="15">
      <c r="A311" t="s">
        <v>69</v>
      </c>
      <c r="B311">
        <v>40.1</v>
      </c>
      <c r="C311" s="21">
        <v>43100</v>
      </c>
      <c r="D311">
        <v>630</v>
      </c>
      <c r="E311">
        <v>14</v>
      </c>
      <c r="F311">
        <v>12</v>
      </c>
      <c r="G311">
        <v>0</v>
      </c>
      <c r="H311">
        <v>0</v>
      </c>
      <c r="I311" t="s">
        <v>327</v>
      </c>
      <c r="J311" s="22">
        <v>28277.33</v>
      </c>
      <c r="K311" s="22">
        <v>28277.33</v>
      </c>
    </row>
    <row r="312" spans="1:11" ht="15">
      <c r="A312" t="s">
        <v>69</v>
      </c>
      <c r="B312">
        <v>40.1</v>
      </c>
      <c r="C312" s="21">
        <v>43100</v>
      </c>
      <c r="D312">
        <v>630</v>
      </c>
      <c r="E312">
        <v>14</v>
      </c>
      <c r="F312">
        <v>13</v>
      </c>
      <c r="G312">
        <v>0</v>
      </c>
      <c r="H312">
        <v>0</v>
      </c>
      <c r="I312" t="s">
        <v>328</v>
      </c>
      <c r="J312" s="22">
        <v>7056.51</v>
      </c>
      <c r="K312" s="22">
        <v>7056.51</v>
      </c>
    </row>
    <row r="313" spans="1:11" ht="15">
      <c r="A313" t="s">
        <v>69</v>
      </c>
      <c r="B313">
        <v>40.1</v>
      </c>
      <c r="C313" s="21">
        <v>43100</v>
      </c>
      <c r="D313">
        <v>630</v>
      </c>
      <c r="E313">
        <v>14</v>
      </c>
      <c r="F313">
        <v>14</v>
      </c>
      <c r="G313">
        <v>0</v>
      </c>
      <c r="H313">
        <v>0</v>
      </c>
      <c r="I313" t="s">
        <v>329</v>
      </c>
      <c r="J313" s="22">
        <v>18573.2</v>
      </c>
      <c r="K313" s="22">
        <v>18573.2</v>
      </c>
    </row>
    <row r="314" spans="1:11" ht="15">
      <c r="A314" t="s">
        <v>69</v>
      </c>
      <c r="B314">
        <v>40.1</v>
      </c>
      <c r="C314" s="21">
        <v>43100</v>
      </c>
      <c r="D314">
        <v>630</v>
      </c>
      <c r="E314">
        <v>14</v>
      </c>
      <c r="F314">
        <v>15</v>
      </c>
      <c r="G314">
        <v>0</v>
      </c>
      <c r="H314">
        <v>0</v>
      </c>
      <c r="I314" t="s">
        <v>330</v>
      </c>
      <c r="J314" s="22">
        <v>86361.15</v>
      </c>
      <c r="K314" s="22">
        <v>86361.15</v>
      </c>
    </row>
    <row r="315" spans="1:11" ht="15">
      <c r="A315" t="s">
        <v>69</v>
      </c>
      <c r="B315">
        <v>40.1</v>
      </c>
      <c r="C315" s="21">
        <v>43100</v>
      </c>
      <c r="D315">
        <v>630</v>
      </c>
      <c r="E315">
        <v>14</v>
      </c>
      <c r="F315">
        <v>16</v>
      </c>
      <c r="G315">
        <v>0</v>
      </c>
      <c r="H315">
        <v>0</v>
      </c>
      <c r="I315" t="s">
        <v>331</v>
      </c>
      <c r="J315" s="22">
        <v>381.49</v>
      </c>
      <c r="K315" s="22">
        <v>381.49</v>
      </c>
    </row>
    <row r="316" spans="1:11" ht="15">
      <c r="A316" t="s">
        <v>69</v>
      </c>
      <c r="B316">
        <v>40.1</v>
      </c>
      <c r="C316" s="21">
        <v>43100</v>
      </c>
      <c r="D316">
        <v>630</v>
      </c>
      <c r="E316">
        <v>14</v>
      </c>
      <c r="F316">
        <v>99</v>
      </c>
      <c r="G316">
        <v>0</v>
      </c>
      <c r="H316">
        <v>0</v>
      </c>
      <c r="I316" t="s">
        <v>332</v>
      </c>
      <c r="J316" s="22">
        <v>107106.69</v>
      </c>
      <c r="K316" s="22">
        <v>107106.69</v>
      </c>
    </row>
    <row r="317" spans="1:11" ht="15">
      <c r="A317" t="s">
        <v>69</v>
      </c>
      <c r="B317">
        <v>40.1</v>
      </c>
      <c r="C317" s="21">
        <v>43100</v>
      </c>
      <c r="D317">
        <v>630</v>
      </c>
      <c r="E317">
        <v>30</v>
      </c>
      <c r="F317">
        <v>6</v>
      </c>
      <c r="G317">
        <v>7</v>
      </c>
      <c r="H317">
        <v>1</v>
      </c>
      <c r="I317" t="s">
        <v>333</v>
      </c>
      <c r="J317" s="22">
        <v>396283.77</v>
      </c>
      <c r="K317" s="22">
        <v>396283.77</v>
      </c>
    </row>
    <row r="318" spans="1:11" ht="15">
      <c r="A318" t="s">
        <v>69</v>
      </c>
      <c r="B318">
        <v>40.1</v>
      </c>
      <c r="C318" s="21">
        <v>43100</v>
      </c>
      <c r="D318">
        <v>630</v>
      </c>
      <c r="E318">
        <v>99</v>
      </c>
      <c r="F318">
        <v>99</v>
      </c>
      <c r="G318">
        <v>0</v>
      </c>
      <c r="H318">
        <v>0</v>
      </c>
      <c r="I318" t="s">
        <v>334</v>
      </c>
      <c r="J318" s="22">
        <v>0.12</v>
      </c>
      <c r="K318" s="22">
        <v>0.12</v>
      </c>
    </row>
    <row r="319" spans="1:11" ht="15">
      <c r="A319" t="s">
        <v>69</v>
      </c>
      <c r="B319">
        <v>40.1</v>
      </c>
      <c r="C319" s="21">
        <v>43100</v>
      </c>
      <c r="D319">
        <v>690</v>
      </c>
      <c r="E319">
        <v>0</v>
      </c>
      <c r="F319">
        <v>0</v>
      </c>
      <c r="G319">
        <v>0</v>
      </c>
      <c r="H319">
        <v>0</v>
      </c>
      <c r="I319" t="s">
        <v>335</v>
      </c>
      <c r="J319" s="22">
        <v>35977053.84</v>
      </c>
      <c r="K319" s="22">
        <v>35977053.84</v>
      </c>
    </row>
    <row r="320" spans="1:11" ht="15">
      <c r="A320" t="s">
        <v>69</v>
      </c>
      <c r="B320">
        <v>40.1</v>
      </c>
      <c r="C320" s="21">
        <v>43100</v>
      </c>
      <c r="D320">
        <v>800</v>
      </c>
      <c r="E320">
        <v>3</v>
      </c>
      <c r="F320">
        <v>1</v>
      </c>
      <c r="G320">
        <v>1</v>
      </c>
      <c r="H320">
        <v>1</v>
      </c>
      <c r="I320" t="s">
        <v>255</v>
      </c>
      <c r="J320" s="22">
        <v>1900</v>
      </c>
      <c r="K320" s="22">
        <v>1900</v>
      </c>
    </row>
    <row r="321" spans="1:11" ht="15">
      <c r="A321" t="s">
        <v>69</v>
      </c>
      <c r="B321">
        <v>40.1</v>
      </c>
      <c r="C321" s="21">
        <v>43100</v>
      </c>
      <c r="D321">
        <v>800</v>
      </c>
      <c r="E321">
        <v>3</v>
      </c>
      <c r="F321">
        <v>1</v>
      </c>
      <c r="G321">
        <v>1</v>
      </c>
      <c r="H321">
        <v>99</v>
      </c>
      <c r="I321" t="s">
        <v>256</v>
      </c>
      <c r="J321" s="22">
        <v>7622.5</v>
      </c>
      <c r="K321" s="22">
        <v>7622.5</v>
      </c>
    </row>
    <row r="322" spans="1:11" ht="15">
      <c r="A322" t="s">
        <v>69</v>
      </c>
      <c r="B322">
        <v>40.1</v>
      </c>
      <c r="C322" s="21">
        <v>43100</v>
      </c>
      <c r="D322">
        <v>800</v>
      </c>
      <c r="E322">
        <v>3</v>
      </c>
      <c r="F322">
        <v>1</v>
      </c>
      <c r="G322">
        <v>2</v>
      </c>
      <c r="H322">
        <v>38</v>
      </c>
      <c r="I322" t="s">
        <v>257</v>
      </c>
      <c r="J322" s="22">
        <v>904045.5</v>
      </c>
      <c r="K322" s="22">
        <v>904045.5</v>
      </c>
    </row>
    <row r="323" spans="1:11" ht="15">
      <c r="A323" t="s">
        <v>69</v>
      </c>
      <c r="B323">
        <v>40.1</v>
      </c>
      <c r="C323" s="21">
        <v>43100</v>
      </c>
      <c r="D323">
        <v>800</v>
      </c>
      <c r="E323">
        <v>3</v>
      </c>
      <c r="F323">
        <v>6</v>
      </c>
      <c r="G323">
        <v>1</v>
      </c>
      <c r="H323">
        <v>99</v>
      </c>
      <c r="I323" t="s">
        <v>237</v>
      </c>
      <c r="J323" s="22">
        <v>117000.69</v>
      </c>
      <c r="K323" s="22">
        <v>117000.69</v>
      </c>
    </row>
    <row r="324" spans="1:11" ht="15">
      <c r="A324" t="s">
        <v>69</v>
      </c>
      <c r="B324">
        <v>40.1</v>
      </c>
      <c r="C324" s="21">
        <v>43100</v>
      </c>
      <c r="D324">
        <v>800</v>
      </c>
      <c r="E324">
        <v>4</v>
      </c>
      <c r="F324">
        <v>2</v>
      </c>
      <c r="G324">
        <v>1</v>
      </c>
      <c r="H324">
        <v>1</v>
      </c>
      <c r="I324" t="s">
        <v>258</v>
      </c>
      <c r="J324" s="22">
        <v>14019730</v>
      </c>
      <c r="K324" s="22">
        <v>14019730</v>
      </c>
    </row>
    <row r="325" spans="1:11" ht="15">
      <c r="A325" t="s">
        <v>69</v>
      </c>
      <c r="B325">
        <v>40.1</v>
      </c>
      <c r="C325" s="21">
        <v>43100</v>
      </c>
      <c r="D325">
        <v>800</v>
      </c>
      <c r="E325">
        <v>4</v>
      </c>
      <c r="F325">
        <v>2</v>
      </c>
      <c r="G325">
        <v>2</v>
      </c>
      <c r="H325">
        <v>1</v>
      </c>
      <c r="I325" t="s">
        <v>258</v>
      </c>
      <c r="J325" s="22">
        <v>2995000</v>
      </c>
      <c r="K325" s="22">
        <v>2995000</v>
      </c>
    </row>
    <row r="326" spans="1:11" ht="15">
      <c r="A326" t="s">
        <v>69</v>
      </c>
      <c r="B326">
        <v>40.1</v>
      </c>
      <c r="C326" s="21">
        <v>43100</v>
      </c>
      <c r="D326">
        <v>800</v>
      </c>
      <c r="E326">
        <v>5</v>
      </c>
      <c r="F326">
        <v>1</v>
      </c>
      <c r="G326">
        <v>9</v>
      </c>
      <c r="H326">
        <v>1</v>
      </c>
      <c r="I326" t="s">
        <v>260</v>
      </c>
      <c r="J326" s="22">
        <v>77.34</v>
      </c>
      <c r="K326" s="22">
        <v>77.34</v>
      </c>
    </row>
    <row r="327" spans="1:11" ht="15">
      <c r="A327" t="s">
        <v>69</v>
      </c>
      <c r="B327">
        <v>40.1</v>
      </c>
      <c r="C327" s="21">
        <v>43100</v>
      </c>
      <c r="D327">
        <v>800</v>
      </c>
      <c r="E327">
        <v>5</v>
      </c>
      <c r="F327">
        <v>1</v>
      </c>
      <c r="G327">
        <v>9</v>
      </c>
      <c r="H327">
        <v>3</v>
      </c>
      <c r="I327" t="s">
        <v>261</v>
      </c>
      <c r="J327" s="22">
        <v>223491.28</v>
      </c>
      <c r="K327" s="22">
        <v>223491.28</v>
      </c>
    </row>
    <row r="328" spans="1:11" ht="15">
      <c r="A328" t="s">
        <v>69</v>
      </c>
      <c r="B328">
        <v>40.1</v>
      </c>
      <c r="C328" s="21">
        <v>43100</v>
      </c>
      <c r="D328">
        <v>800</v>
      </c>
      <c r="E328">
        <v>5</v>
      </c>
      <c r="F328">
        <v>9</v>
      </c>
      <c r="G328">
        <v>1</v>
      </c>
      <c r="H328">
        <v>6</v>
      </c>
      <c r="I328" t="s">
        <v>336</v>
      </c>
      <c r="J328" s="22">
        <v>28365.14</v>
      </c>
      <c r="K328" s="22">
        <v>28365.14</v>
      </c>
    </row>
    <row r="329" spans="1:11" ht="15">
      <c r="A329" t="s">
        <v>69</v>
      </c>
      <c r="B329">
        <v>40.1</v>
      </c>
      <c r="C329" s="21">
        <v>43100</v>
      </c>
      <c r="D329">
        <v>800</v>
      </c>
      <c r="E329">
        <v>5</v>
      </c>
      <c r="F329">
        <v>9</v>
      </c>
      <c r="G329">
        <v>1</v>
      </c>
      <c r="H329">
        <v>99</v>
      </c>
      <c r="I329" t="s">
        <v>78</v>
      </c>
      <c r="J329" s="22">
        <v>111430.51</v>
      </c>
      <c r="K329" s="22">
        <v>111430.51</v>
      </c>
    </row>
    <row r="330" spans="1:11" ht="15">
      <c r="A330" t="s">
        <v>69</v>
      </c>
      <c r="B330">
        <v>40.1</v>
      </c>
      <c r="C330" s="21">
        <v>43100</v>
      </c>
      <c r="D330">
        <v>805</v>
      </c>
      <c r="E330">
        <v>0</v>
      </c>
      <c r="F330">
        <v>0</v>
      </c>
      <c r="G330">
        <v>0</v>
      </c>
      <c r="H330">
        <v>0</v>
      </c>
      <c r="I330" t="s">
        <v>337</v>
      </c>
      <c r="J330" s="22">
        <v>17818662.96</v>
      </c>
      <c r="K330" s="22">
        <v>17818662.96</v>
      </c>
    </row>
    <row r="331" spans="1:11" ht="15">
      <c r="A331" t="s">
        <v>69</v>
      </c>
      <c r="B331">
        <v>40.1</v>
      </c>
      <c r="C331" s="21">
        <v>43100</v>
      </c>
      <c r="D331">
        <v>810</v>
      </c>
      <c r="E331">
        <v>3</v>
      </c>
      <c r="F331">
        <v>1</v>
      </c>
      <c r="G331">
        <v>2</v>
      </c>
      <c r="H331">
        <v>38</v>
      </c>
      <c r="I331" t="s">
        <v>257</v>
      </c>
      <c r="J331" s="22">
        <v>781</v>
      </c>
      <c r="K331" s="22">
        <v>781</v>
      </c>
    </row>
    <row r="332" spans="1:11" ht="15">
      <c r="A332" t="s">
        <v>69</v>
      </c>
      <c r="B332">
        <v>40.1</v>
      </c>
      <c r="C332" s="21">
        <v>43100</v>
      </c>
      <c r="D332">
        <v>810</v>
      </c>
      <c r="E332">
        <v>3</v>
      </c>
      <c r="F332">
        <v>9</v>
      </c>
      <c r="G332">
        <v>9</v>
      </c>
      <c r="H332">
        <v>99</v>
      </c>
      <c r="I332" t="s">
        <v>338</v>
      </c>
      <c r="J332" s="22">
        <v>224.92</v>
      </c>
      <c r="K332" s="22">
        <v>224.92</v>
      </c>
    </row>
    <row r="333" spans="1:11" ht="15">
      <c r="A333" t="s">
        <v>69</v>
      </c>
      <c r="B333">
        <v>40.1</v>
      </c>
      <c r="C333" s="21">
        <v>43100</v>
      </c>
      <c r="D333">
        <v>810</v>
      </c>
      <c r="E333">
        <v>5</v>
      </c>
      <c r="F333">
        <v>9</v>
      </c>
      <c r="G333">
        <v>1</v>
      </c>
      <c r="H333">
        <v>99</v>
      </c>
      <c r="I333" t="s">
        <v>78</v>
      </c>
      <c r="J333" s="22">
        <v>224.92</v>
      </c>
      <c r="K333" s="22">
        <v>224.92</v>
      </c>
    </row>
    <row r="334" spans="1:11" ht="15">
      <c r="A334" t="s">
        <v>69</v>
      </c>
      <c r="B334">
        <v>40.1</v>
      </c>
      <c r="C334" s="21">
        <v>43100</v>
      </c>
      <c r="D334">
        <v>830</v>
      </c>
      <c r="E334">
        <v>1</v>
      </c>
      <c r="F334">
        <v>1</v>
      </c>
      <c r="G334">
        <v>1</v>
      </c>
      <c r="H334">
        <v>1</v>
      </c>
      <c r="I334" t="s">
        <v>262</v>
      </c>
      <c r="J334" s="22">
        <v>964583.36</v>
      </c>
      <c r="K334" s="22">
        <v>964583.36</v>
      </c>
    </row>
    <row r="335" spans="1:11" ht="15">
      <c r="A335" t="s">
        <v>69</v>
      </c>
      <c r="B335">
        <v>40.1</v>
      </c>
      <c r="C335" s="21">
        <v>43100</v>
      </c>
      <c r="D335">
        <v>830</v>
      </c>
      <c r="E335">
        <v>1</v>
      </c>
      <c r="F335">
        <v>1</v>
      </c>
      <c r="G335">
        <v>1</v>
      </c>
      <c r="H335">
        <v>2</v>
      </c>
      <c r="I335" t="s">
        <v>263</v>
      </c>
      <c r="J335" s="22">
        <v>849454.03</v>
      </c>
      <c r="K335" s="22">
        <v>849454.03</v>
      </c>
    </row>
    <row r="336" spans="1:11" ht="15">
      <c r="A336" t="s">
        <v>69</v>
      </c>
      <c r="B336">
        <v>40.1</v>
      </c>
      <c r="C336" s="21">
        <v>43100</v>
      </c>
      <c r="D336">
        <v>830</v>
      </c>
      <c r="E336">
        <v>1</v>
      </c>
      <c r="F336">
        <v>1</v>
      </c>
      <c r="G336">
        <v>2</v>
      </c>
      <c r="H336">
        <v>1</v>
      </c>
      <c r="I336" t="s">
        <v>264</v>
      </c>
      <c r="J336" s="22">
        <v>1204952.61</v>
      </c>
      <c r="K336" s="22">
        <v>1204952.61</v>
      </c>
    </row>
    <row r="337" spans="1:11" ht="15">
      <c r="A337" t="s">
        <v>69</v>
      </c>
      <c r="B337">
        <v>40.1</v>
      </c>
      <c r="C337" s="21">
        <v>43100</v>
      </c>
      <c r="D337">
        <v>830</v>
      </c>
      <c r="E337">
        <v>1</v>
      </c>
      <c r="F337">
        <v>1</v>
      </c>
      <c r="G337">
        <v>3</v>
      </c>
      <c r="H337">
        <v>1</v>
      </c>
      <c r="I337" t="s">
        <v>265</v>
      </c>
      <c r="J337" s="22">
        <v>62370.41</v>
      </c>
      <c r="K337" s="22">
        <v>62370.41</v>
      </c>
    </row>
    <row r="338" spans="1:11" ht="15">
      <c r="A338" t="s">
        <v>69</v>
      </c>
      <c r="B338">
        <v>40.1</v>
      </c>
      <c r="C338" s="21">
        <v>43100</v>
      </c>
      <c r="D338">
        <v>830</v>
      </c>
      <c r="E338">
        <v>1</v>
      </c>
      <c r="F338">
        <v>1</v>
      </c>
      <c r="G338">
        <v>4</v>
      </c>
      <c r="H338">
        <v>1</v>
      </c>
      <c r="I338" t="s">
        <v>266</v>
      </c>
      <c r="J338" s="22">
        <v>81880.84</v>
      </c>
      <c r="K338" s="22">
        <v>81880.84</v>
      </c>
    </row>
    <row r="339" spans="1:11" ht="15">
      <c r="A339" t="s">
        <v>69</v>
      </c>
      <c r="B339">
        <v>40.1</v>
      </c>
      <c r="C339" s="21">
        <v>43100</v>
      </c>
      <c r="D339">
        <v>830</v>
      </c>
      <c r="E339">
        <v>1</v>
      </c>
      <c r="F339">
        <v>1</v>
      </c>
      <c r="G339">
        <v>5</v>
      </c>
      <c r="H339">
        <v>1</v>
      </c>
      <c r="I339" t="s">
        <v>267</v>
      </c>
      <c r="J339" s="22">
        <v>18782.98</v>
      </c>
      <c r="K339" s="22">
        <v>18782.98</v>
      </c>
    </row>
    <row r="340" spans="1:11" ht="15">
      <c r="A340" t="s">
        <v>69</v>
      </c>
      <c r="B340">
        <v>40.1</v>
      </c>
      <c r="C340" s="21">
        <v>43100</v>
      </c>
      <c r="D340">
        <v>830</v>
      </c>
      <c r="E340">
        <v>1</v>
      </c>
      <c r="F340">
        <v>1</v>
      </c>
      <c r="G340">
        <v>5</v>
      </c>
      <c r="H340">
        <v>3</v>
      </c>
      <c r="I340" t="s">
        <v>268</v>
      </c>
      <c r="J340" s="22">
        <v>312831.23</v>
      </c>
      <c r="K340" s="22">
        <v>312831.23</v>
      </c>
    </row>
    <row r="341" spans="1:11" ht="15">
      <c r="A341" t="s">
        <v>69</v>
      </c>
      <c r="B341">
        <v>40.1</v>
      </c>
      <c r="C341" s="21">
        <v>43100</v>
      </c>
      <c r="D341">
        <v>830</v>
      </c>
      <c r="E341">
        <v>2</v>
      </c>
      <c r="F341">
        <v>1</v>
      </c>
      <c r="G341">
        <v>6</v>
      </c>
      <c r="H341">
        <v>1</v>
      </c>
      <c r="I341" t="s">
        <v>269</v>
      </c>
      <c r="J341" s="22">
        <v>298991.46</v>
      </c>
      <c r="K341" s="22">
        <v>298991.46</v>
      </c>
    </row>
    <row r="342" spans="1:11" ht="15">
      <c r="A342" t="s">
        <v>69</v>
      </c>
      <c r="B342">
        <v>40.1</v>
      </c>
      <c r="C342" s="21">
        <v>43100</v>
      </c>
      <c r="D342">
        <v>830</v>
      </c>
      <c r="E342">
        <v>2</v>
      </c>
      <c r="F342">
        <v>1</v>
      </c>
      <c r="G342">
        <v>6</v>
      </c>
      <c r="H342">
        <v>2</v>
      </c>
      <c r="I342" t="s">
        <v>270</v>
      </c>
      <c r="J342" s="22">
        <v>184175.04</v>
      </c>
      <c r="K342" s="22">
        <v>184175.04</v>
      </c>
    </row>
    <row r="343" spans="1:11" ht="15">
      <c r="A343" t="s">
        <v>69</v>
      </c>
      <c r="B343">
        <v>40.1</v>
      </c>
      <c r="C343" s="21">
        <v>43100</v>
      </c>
      <c r="D343">
        <v>830</v>
      </c>
      <c r="E343">
        <v>3</v>
      </c>
      <c r="F343">
        <v>2</v>
      </c>
      <c r="G343">
        <v>1</v>
      </c>
      <c r="H343">
        <v>1</v>
      </c>
      <c r="I343" t="s">
        <v>339</v>
      </c>
      <c r="J343" s="22">
        <v>88162.39</v>
      </c>
      <c r="K343" s="22">
        <v>88162.39</v>
      </c>
    </row>
    <row r="344" spans="1:11" ht="15">
      <c r="A344" t="s">
        <v>69</v>
      </c>
      <c r="B344">
        <v>40.1</v>
      </c>
      <c r="C344" s="21">
        <v>43100</v>
      </c>
      <c r="D344">
        <v>830</v>
      </c>
      <c r="E344">
        <v>3</v>
      </c>
      <c r="F344">
        <v>2</v>
      </c>
      <c r="G344">
        <v>1</v>
      </c>
      <c r="H344">
        <v>2</v>
      </c>
      <c r="I344" t="s">
        <v>340</v>
      </c>
      <c r="J344" s="22">
        <v>7395.89</v>
      </c>
      <c r="K344" s="22">
        <v>7395.89</v>
      </c>
    </row>
    <row r="345" spans="1:11" ht="15">
      <c r="A345" t="s">
        <v>69</v>
      </c>
      <c r="B345">
        <v>40.1</v>
      </c>
      <c r="C345" s="21">
        <v>43100</v>
      </c>
      <c r="D345">
        <v>830</v>
      </c>
      <c r="E345">
        <v>3</v>
      </c>
      <c r="F345">
        <v>2</v>
      </c>
      <c r="G345">
        <v>1</v>
      </c>
      <c r="H345">
        <v>5</v>
      </c>
      <c r="I345" t="s">
        <v>271</v>
      </c>
      <c r="J345" s="22">
        <v>262632.31</v>
      </c>
      <c r="K345" s="22">
        <v>262632.31</v>
      </c>
    </row>
    <row r="346" spans="1:11" ht="15">
      <c r="A346" t="s">
        <v>69</v>
      </c>
      <c r="B346">
        <v>40.1</v>
      </c>
      <c r="C346" s="21">
        <v>43100</v>
      </c>
      <c r="D346">
        <v>830</v>
      </c>
      <c r="E346">
        <v>3</v>
      </c>
      <c r="F346">
        <v>2</v>
      </c>
      <c r="G346">
        <v>1</v>
      </c>
      <c r="H346">
        <v>90</v>
      </c>
      <c r="I346" t="s">
        <v>341</v>
      </c>
      <c r="J346" s="22">
        <v>212.4</v>
      </c>
      <c r="K346" s="22">
        <v>212.4</v>
      </c>
    </row>
    <row r="347" spans="1:11" ht="15">
      <c r="A347" t="s">
        <v>69</v>
      </c>
      <c r="B347">
        <v>40.1</v>
      </c>
      <c r="C347" s="21">
        <v>43100</v>
      </c>
      <c r="D347">
        <v>830</v>
      </c>
      <c r="E347">
        <v>3</v>
      </c>
      <c r="F347">
        <v>2</v>
      </c>
      <c r="G347">
        <v>2</v>
      </c>
      <c r="H347">
        <v>1</v>
      </c>
      <c r="I347" t="s">
        <v>272</v>
      </c>
      <c r="J347" s="22">
        <v>287046.44</v>
      </c>
      <c r="K347" s="22">
        <v>287046.44</v>
      </c>
    </row>
    <row r="348" spans="1:11" ht="15">
      <c r="A348" t="s">
        <v>69</v>
      </c>
      <c r="B348">
        <v>40.1</v>
      </c>
      <c r="C348" s="21">
        <v>43100</v>
      </c>
      <c r="D348">
        <v>830</v>
      </c>
      <c r="E348">
        <v>3</v>
      </c>
      <c r="F348">
        <v>2</v>
      </c>
      <c r="G348">
        <v>2</v>
      </c>
      <c r="H348">
        <v>2</v>
      </c>
      <c r="I348" t="s">
        <v>342</v>
      </c>
      <c r="J348" s="22">
        <v>2158.22</v>
      </c>
      <c r="K348" s="22">
        <v>2158.22</v>
      </c>
    </row>
    <row r="349" spans="1:11" ht="15">
      <c r="A349" t="s">
        <v>69</v>
      </c>
      <c r="B349">
        <v>40.1</v>
      </c>
      <c r="C349" s="21">
        <v>43100</v>
      </c>
      <c r="D349">
        <v>830</v>
      </c>
      <c r="E349">
        <v>3</v>
      </c>
      <c r="F349">
        <v>2</v>
      </c>
      <c r="G349">
        <v>3</v>
      </c>
      <c r="H349">
        <v>1</v>
      </c>
      <c r="I349" t="s">
        <v>273</v>
      </c>
      <c r="J349" s="22">
        <v>243741</v>
      </c>
      <c r="K349" s="22">
        <v>243741</v>
      </c>
    </row>
    <row r="350" spans="1:11" ht="15">
      <c r="A350" t="s">
        <v>69</v>
      </c>
      <c r="B350">
        <v>40.1</v>
      </c>
      <c r="C350" s="21">
        <v>43100</v>
      </c>
      <c r="D350">
        <v>830</v>
      </c>
      <c r="E350">
        <v>3</v>
      </c>
      <c r="F350">
        <v>2</v>
      </c>
      <c r="G350">
        <v>3</v>
      </c>
      <c r="H350">
        <v>2</v>
      </c>
      <c r="I350" t="s">
        <v>274</v>
      </c>
      <c r="J350" s="22">
        <v>170668.14</v>
      </c>
      <c r="K350" s="22">
        <v>170668.14</v>
      </c>
    </row>
    <row r="351" spans="1:11" ht="15">
      <c r="A351" t="s">
        <v>69</v>
      </c>
      <c r="B351">
        <v>40.1</v>
      </c>
      <c r="C351" s="21">
        <v>43100</v>
      </c>
      <c r="D351">
        <v>830</v>
      </c>
      <c r="E351">
        <v>3</v>
      </c>
      <c r="F351">
        <v>2</v>
      </c>
      <c r="G351">
        <v>3</v>
      </c>
      <c r="H351">
        <v>3</v>
      </c>
      <c r="I351" t="s">
        <v>275</v>
      </c>
      <c r="J351" s="22">
        <v>348644.19</v>
      </c>
      <c r="K351" s="22">
        <v>348644.19</v>
      </c>
    </row>
    <row r="352" spans="1:11" ht="15">
      <c r="A352" t="s">
        <v>69</v>
      </c>
      <c r="B352">
        <v>40.1</v>
      </c>
      <c r="C352" s="21">
        <v>43100</v>
      </c>
      <c r="D352">
        <v>830</v>
      </c>
      <c r="E352">
        <v>3</v>
      </c>
      <c r="F352">
        <v>2</v>
      </c>
      <c r="G352">
        <v>4</v>
      </c>
      <c r="H352">
        <v>1</v>
      </c>
      <c r="I352" t="s">
        <v>343</v>
      </c>
      <c r="J352" s="22">
        <v>690</v>
      </c>
      <c r="K352" s="22">
        <v>690</v>
      </c>
    </row>
    <row r="353" spans="1:11" ht="15">
      <c r="A353" t="s">
        <v>69</v>
      </c>
      <c r="B353">
        <v>40.1</v>
      </c>
      <c r="C353" s="21">
        <v>43100</v>
      </c>
      <c r="D353">
        <v>830</v>
      </c>
      <c r="E353">
        <v>3</v>
      </c>
      <c r="F353">
        <v>2</v>
      </c>
      <c r="G353">
        <v>5</v>
      </c>
      <c r="H353">
        <v>2</v>
      </c>
      <c r="I353" t="s">
        <v>344</v>
      </c>
      <c r="J353" s="22">
        <v>381.49</v>
      </c>
      <c r="K353" s="22">
        <v>381.49</v>
      </c>
    </row>
    <row r="354" spans="1:11" ht="15">
      <c r="A354" t="s">
        <v>69</v>
      </c>
      <c r="B354">
        <v>40.1</v>
      </c>
      <c r="C354" s="21">
        <v>43100</v>
      </c>
      <c r="D354">
        <v>830</v>
      </c>
      <c r="E354">
        <v>3</v>
      </c>
      <c r="F354">
        <v>2</v>
      </c>
      <c r="G354">
        <v>6</v>
      </c>
      <c r="H354">
        <v>1</v>
      </c>
      <c r="I354" t="s">
        <v>276</v>
      </c>
      <c r="J354" s="22">
        <v>47.2</v>
      </c>
      <c r="K354" s="22">
        <v>47.2</v>
      </c>
    </row>
    <row r="355" spans="1:11" ht="15">
      <c r="A355" t="s">
        <v>69</v>
      </c>
      <c r="B355">
        <v>40.1</v>
      </c>
      <c r="C355" s="21">
        <v>43100</v>
      </c>
      <c r="D355">
        <v>830</v>
      </c>
      <c r="E355">
        <v>3</v>
      </c>
      <c r="F355">
        <v>2</v>
      </c>
      <c r="G355">
        <v>9</v>
      </c>
      <c r="H355">
        <v>1</v>
      </c>
      <c r="I355" t="s">
        <v>277</v>
      </c>
      <c r="J355" s="22">
        <v>20989.13</v>
      </c>
      <c r="K355" s="22">
        <v>20989.13</v>
      </c>
    </row>
    <row r="356" spans="1:11" ht="15">
      <c r="A356" t="s">
        <v>69</v>
      </c>
      <c r="B356">
        <v>40.1</v>
      </c>
      <c r="C356" s="21">
        <v>43100</v>
      </c>
      <c r="D356">
        <v>830</v>
      </c>
      <c r="E356">
        <v>3</v>
      </c>
      <c r="F356">
        <v>2</v>
      </c>
      <c r="G356">
        <v>9</v>
      </c>
      <c r="H356">
        <v>90</v>
      </c>
      <c r="I356" t="s">
        <v>278</v>
      </c>
      <c r="J356" s="22">
        <v>69811.9</v>
      </c>
      <c r="K356" s="22">
        <v>69811.9</v>
      </c>
    </row>
    <row r="357" spans="1:11" ht="15">
      <c r="A357" t="s">
        <v>69</v>
      </c>
      <c r="B357">
        <v>40.1</v>
      </c>
      <c r="C357" s="21">
        <v>43100</v>
      </c>
      <c r="D357">
        <v>830</v>
      </c>
      <c r="E357">
        <v>3</v>
      </c>
      <c r="F357">
        <v>3</v>
      </c>
      <c r="G357">
        <v>1</v>
      </c>
      <c r="H357">
        <v>1</v>
      </c>
      <c r="I357" t="s">
        <v>279</v>
      </c>
      <c r="J357" s="22">
        <v>106468.46</v>
      </c>
      <c r="K357" s="22">
        <v>106468.46</v>
      </c>
    </row>
    <row r="358" spans="1:11" ht="15">
      <c r="A358" t="s">
        <v>69</v>
      </c>
      <c r="B358">
        <v>40.1</v>
      </c>
      <c r="C358" s="21">
        <v>43100</v>
      </c>
      <c r="D358">
        <v>830</v>
      </c>
      <c r="E358">
        <v>3</v>
      </c>
      <c r="F358">
        <v>3</v>
      </c>
      <c r="G358">
        <v>2</v>
      </c>
      <c r="H358">
        <v>1</v>
      </c>
      <c r="I358" t="s">
        <v>280</v>
      </c>
      <c r="J358" s="22">
        <v>3907.23</v>
      </c>
      <c r="K358" s="22">
        <v>3907.23</v>
      </c>
    </row>
    <row r="359" spans="1:11" ht="15">
      <c r="A359" t="s">
        <v>69</v>
      </c>
      <c r="B359">
        <v>40.1</v>
      </c>
      <c r="C359" s="21">
        <v>43100</v>
      </c>
      <c r="D359">
        <v>830</v>
      </c>
      <c r="E359">
        <v>3</v>
      </c>
      <c r="F359">
        <v>3</v>
      </c>
      <c r="G359">
        <v>3</v>
      </c>
      <c r="H359">
        <v>1</v>
      </c>
      <c r="I359" t="s">
        <v>281</v>
      </c>
      <c r="J359" s="22">
        <v>202981.67</v>
      </c>
      <c r="K359" s="22">
        <v>202981.67</v>
      </c>
    </row>
    <row r="360" spans="1:11" ht="15">
      <c r="A360" t="s">
        <v>69</v>
      </c>
      <c r="B360">
        <v>40.1</v>
      </c>
      <c r="C360" s="21">
        <v>43100</v>
      </c>
      <c r="D360">
        <v>830</v>
      </c>
      <c r="E360">
        <v>3</v>
      </c>
      <c r="F360">
        <v>4</v>
      </c>
      <c r="G360">
        <v>2</v>
      </c>
      <c r="H360">
        <v>4</v>
      </c>
      <c r="I360" t="s">
        <v>282</v>
      </c>
      <c r="J360" s="22">
        <v>8413.8</v>
      </c>
      <c r="K360" s="22">
        <v>8413.8</v>
      </c>
    </row>
    <row r="361" spans="1:11" ht="15">
      <c r="A361" t="s">
        <v>69</v>
      </c>
      <c r="B361">
        <v>40.1</v>
      </c>
      <c r="C361" s="21">
        <v>43100</v>
      </c>
      <c r="D361">
        <v>830</v>
      </c>
      <c r="E361">
        <v>3</v>
      </c>
      <c r="F361">
        <v>4</v>
      </c>
      <c r="G361">
        <v>3</v>
      </c>
      <c r="H361">
        <v>1</v>
      </c>
      <c r="I361" t="s">
        <v>283</v>
      </c>
      <c r="J361" s="22">
        <v>525.86</v>
      </c>
      <c r="K361" s="22">
        <v>525.86</v>
      </c>
    </row>
    <row r="362" spans="1:11" ht="15">
      <c r="A362" t="s">
        <v>69</v>
      </c>
      <c r="B362">
        <v>40.1</v>
      </c>
      <c r="C362" s="21">
        <v>43100</v>
      </c>
      <c r="D362">
        <v>830</v>
      </c>
      <c r="E362">
        <v>3</v>
      </c>
      <c r="F362">
        <v>4</v>
      </c>
      <c r="G362">
        <v>3</v>
      </c>
      <c r="H362">
        <v>2</v>
      </c>
      <c r="I362" t="s">
        <v>284</v>
      </c>
      <c r="J362" s="22">
        <v>2255.37</v>
      </c>
      <c r="K362" s="22">
        <v>2255.37</v>
      </c>
    </row>
    <row r="363" spans="1:11" ht="15">
      <c r="A363" t="s">
        <v>69</v>
      </c>
      <c r="B363">
        <v>40.1</v>
      </c>
      <c r="C363" s="21">
        <v>43100</v>
      </c>
      <c r="D363">
        <v>830</v>
      </c>
      <c r="E363">
        <v>3</v>
      </c>
      <c r="F363">
        <v>4</v>
      </c>
      <c r="G363">
        <v>3</v>
      </c>
      <c r="H363">
        <v>90</v>
      </c>
      <c r="I363" t="s">
        <v>285</v>
      </c>
      <c r="J363" s="22">
        <v>5643.32</v>
      </c>
      <c r="K363" s="22">
        <v>5643.32</v>
      </c>
    </row>
    <row r="364" spans="1:11" ht="15">
      <c r="A364" t="s">
        <v>69</v>
      </c>
      <c r="B364">
        <v>40.1</v>
      </c>
      <c r="C364" s="21">
        <v>43100</v>
      </c>
      <c r="D364">
        <v>830</v>
      </c>
      <c r="E364">
        <v>3</v>
      </c>
      <c r="F364">
        <v>5</v>
      </c>
      <c r="G364">
        <v>1</v>
      </c>
      <c r="H364">
        <v>3</v>
      </c>
      <c r="I364" t="s">
        <v>286</v>
      </c>
      <c r="J364" s="22">
        <v>2091.36</v>
      </c>
      <c r="K364" s="22">
        <v>2091.36</v>
      </c>
    </row>
    <row r="365" spans="1:11" ht="15">
      <c r="A365" t="s">
        <v>69</v>
      </c>
      <c r="B365">
        <v>40.1</v>
      </c>
      <c r="C365" s="21">
        <v>43100</v>
      </c>
      <c r="D365">
        <v>830</v>
      </c>
      <c r="E365">
        <v>3</v>
      </c>
      <c r="F365">
        <v>5</v>
      </c>
      <c r="G365">
        <v>1</v>
      </c>
      <c r="H365">
        <v>8</v>
      </c>
      <c r="I365" t="s">
        <v>287</v>
      </c>
      <c r="J365" s="22">
        <v>2640452.06</v>
      </c>
      <c r="K365" s="22">
        <v>2640452.06</v>
      </c>
    </row>
    <row r="366" spans="1:11" ht="15">
      <c r="A366" t="s">
        <v>69</v>
      </c>
      <c r="B366">
        <v>40.1</v>
      </c>
      <c r="C366" s="21">
        <v>43100</v>
      </c>
      <c r="D366">
        <v>830</v>
      </c>
      <c r="E366">
        <v>3</v>
      </c>
      <c r="F366">
        <v>5</v>
      </c>
      <c r="G366">
        <v>1</v>
      </c>
      <c r="H366">
        <v>9</v>
      </c>
      <c r="I366" t="s">
        <v>288</v>
      </c>
      <c r="J366" s="22">
        <v>1941869.36</v>
      </c>
      <c r="K366" s="22">
        <v>1941869.36</v>
      </c>
    </row>
    <row r="367" spans="1:11" ht="15">
      <c r="A367" t="s">
        <v>69</v>
      </c>
      <c r="B367">
        <v>40.1</v>
      </c>
      <c r="C367" s="21">
        <v>43100</v>
      </c>
      <c r="D367">
        <v>830</v>
      </c>
      <c r="E367">
        <v>3</v>
      </c>
      <c r="F367">
        <v>5</v>
      </c>
      <c r="G367">
        <v>1</v>
      </c>
      <c r="H367">
        <v>10</v>
      </c>
      <c r="I367" t="s">
        <v>289</v>
      </c>
      <c r="J367" s="22">
        <v>6195</v>
      </c>
      <c r="K367" s="22">
        <v>6195</v>
      </c>
    </row>
    <row r="368" spans="1:11" ht="15">
      <c r="A368" t="s">
        <v>69</v>
      </c>
      <c r="B368">
        <v>40.1</v>
      </c>
      <c r="C368" s="21">
        <v>43100</v>
      </c>
      <c r="D368">
        <v>830</v>
      </c>
      <c r="E368">
        <v>3</v>
      </c>
      <c r="F368">
        <v>5</v>
      </c>
      <c r="G368">
        <v>1</v>
      </c>
      <c r="H368">
        <v>11</v>
      </c>
      <c r="I368" t="s">
        <v>290</v>
      </c>
      <c r="J368" s="22">
        <v>47216.62</v>
      </c>
      <c r="K368" s="22">
        <v>47216.62</v>
      </c>
    </row>
    <row r="369" spans="1:11" ht="15">
      <c r="A369" t="s">
        <v>69</v>
      </c>
      <c r="B369">
        <v>40.1</v>
      </c>
      <c r="C369" s="21">
        <v>43100</v>
      </c>
      <c r="D369">
        <v>830</v>
      </c>
      <c r="E369">
        <v>3</v>
      </c>
      <c r="F369">
        <v>5</v>
      </c>
      <c r="G369">
        <v>1</v>
      </c>
      <c r="H369">
        <v>90</v>
      </c>
      <c r="I369" t="s">
        <v>291</v>
      </c>
      <c r="J369" s="22">
        <v>1836511.68</v>
      </c>
      <c r="K369" s="22">
        <v>1836511.68</v>
      </c>
    </row>
    <row r="370" spans="1:11" ht="15">
      <c r="A370" t="s">
        <v>69</v>
      </c>
      <c r="B370">
        <v>40.1</v>
      </c>
      <c r="C370" s="21">
        <v>43100</v>
      </c>
      <c r="D370">
        <v>830</v>
      </c>
      <c r="E370">
        <v>3</v>
      </c>
      <c r="F370">
        <v>5</v>
      </c>
      <c r="G370">
        <v>2</v>
      </c>
      <c r="H370">
        <v>1</v>
      </c>
      <c r="I370" t="s">
        <v>292</v>
      </c>
      <c r="J370" s="22">
        <v>45220.72</v>
      </c>
      <c r="K370" s="22">
        <v>45220.72</v>
      </c>
    </row>
    <row r="371" spans="1:11" ht="15">
      <c r="A371" t="s">
        <v>69</v>
      </c>
      <c r="B371">
        <v>40.1</v>
      </c>
      <c r="C371" s="21">
        <v>43100</v>
      </c>
      <c r="D371">
        <v>830</v>
      </c>
      <c r="E371">
        <v>3</v>
      </c>
      <c r="F371">
        <v>5</v>
      </c>
      <c r="G371">
        <v>2</v>
      </c>
      <c r="H371">
        <v>2</v>
      </c>
      <c r="I371" t="s">
        <v>293</v>
      </c>
      <c r="J371" s="22">
        <v>48957.82</v>
      </c>
      <c r="K371" s="22">
        <v>48957.82</v>
      </c>
    </row>
    <row r="372" spans="1:11" ht="15">
      <c r="A372" t="s">
        <v>69</v>
      </c>
      <c r="B372">
        <v>40.1</v>
      </c>
      <c r="C372" s="21">
        <v>43100</v>
      </c>
      <c r="D372">
        <v>830</v>
      </c>
      <c r="E372">
        <v>3</v>
      </c>
      <c r="F372">
        <v>5</v>
      </c>
      <c r="G372">
        <v>2</v>
      </c>
      <c r="H372">
        <v>3</v>
      </c>
      <c r="I372" t="s">
        <v>294</v>
      </c>
      <c r="J372" s="22">
        <v>8098.97</v>
      </c>
      <c r="K372" s="22">
        <v>8098.97</v>
      </c>
    </row>
    <row r="373" spans="1:11" ht="15">
      <c r="A373" t="s">
        <v>69</v>
      </c>
      <c r="B373">
        <v>40.1</v>
      </c>
      <c r="C373" s="21">
        <v>43100</v>
      </c>
      <c r="D373">
        <v>830</v>
      </c>
      <c r="E373">
        <v>3</v>
      </c>
      <c r="F373">
        <v>5</v>
      </c>
      <c r="G373">
        <v>3</v>
      </c>
      <c r="H373">
        <v>4</v>
      </c>
      <c r="I373" t="s">
        <v>295</v>
      </c>
      <c r="J373" s="22">
        <v>1300</v>
      </c>
      <c r="K373" s="22">
        <v>1300</v>
      </c>
    </row>
    <row r="374" spans="1:11" ht="15">
      <c r="A374" t="s">
        <v>69</v>
      </c>
      <c r="B374">
        <v>40.1</v>
      </c>
      <c r="C374" s="21">
        <v>43100</v>
      </c>
      <c r="D374">
        <v>830</v>
      </c>
      <c r="E374">
        <v>3</v>
      </c>
      <c r="F374">
        <v>5</v>
      </c>
      <c r="G374">
        <v>4</v>
      </c>
      <c r="H374">
        <v>1</v>
      </c>
      <c r="I374" t="s">
        <v>296</v>
      </c>
      <c r="J374" s="22">
        <v>10444.44</v>
      </c>
      <c r="K374" s="22">
        <v>10444.44</v>
      </c>
    </row>
    <row r="375" spans="1:11" ht="15">
      <c r="A375" t="s">
        <v>69</v>
      </c>
      <c r="B375">
        <v>40.1</v>
      </c>
      <c r="C375" s="21">
        <v>43100</v>
      </c>
      <c r="D375">
        <v>830</v>
      </c>
      <c r="E375">
        <v>3</v>
      </c>
      <c r="F375">
        <v>5</v>
      </c>
      <c r="G375">
        <v>4</v>
      </c>
      <c r="H375">
        <v>2</v>
      </c>
      <c r="I375" t="s">
        <v>297</v>
      </c>
      <c r="J375" s="22">
        <v>15828.13</v>
      </c>
      <c r="K375" s="22">
        <v>15828.13</v>
      </c>
    </row>
    <row r="376" spans="1:11" ht="15">
      <c r="A376" t="s">
        <v>69</v>
      </c>
      <c r="B376">
        <v>40.1</v>
      </c>
      <c r="C376" s="21">
        <v>43100</v>
      </c>
      <c r="D376">
        <v>830</v>
      </c>
      <c r="E376">
        <v>3</v>
      </c>
      <c r="F376">
        <v>5</v>
      </c>
      <c r="G376">
        <v>5</v>
      </c>
      <c r="H376">
        <v>2</v>
      </c>
      <c r="I376" t="s">
        <v>298</v>
      </c>
      <c r="J376" s="22">
        <v>610036.3</v>
      </c>
      <c r="K376" s="22">
        <v>610036.3</v>
      </c>
    </row>
    <row r="377" spans="1:11" ht="15">
      <c r="A377" t="s">
        <v>69</v>
      </c>
      <c r="B377">
        <v>40.1</v>
      </c>
      <c r="C377" s="21">
        <v>43100</v>
      </c>
      <c r="D377">
        <v>830</v>
      </c>
      <c r="E377">
        <v>3</v>
      </c>
      <c r="F377">
        <v>5</v>
      </c>
      <c r="G377">
        <v>5</v>
      </c>
      <c r="H377">
        <v>3</v>
      </c>
      <c r="I377" t="s">
        <v>299</v>
      </c>
      <c r="J377" s="22">
        <v>1239</v>
      </c>
      <c r="K377" s="22">
        <v>1239</v>
      </c>
    </row>
    <row r="378" spans="1:11" ht="15">
      <c r="A378" t="s">
        <v>69</v>
      </c>
      <c r="B378">
        <v>40.1</v>
      </c>
      <c r="C378" s="21">
        <v>43100</v>
      </c>
      <c r="D378">
        <v>830</v>
      </c>
      <c r="E378">
        <v>3</v>
      </c>
      <c r="F378">
        <v>5</v>
      </c>
      <c r="G378">
        <v>5</v>
      </c>
      <c r="H378">
        <v>5</v>
      </c>
      <c r="I378" t="s">
        <v>140</v>
      </c>
      <c r="J378" s="22">
        <v>2170924.28</v>
      </c>
      <c r="K378" s="22">
        <v>2170924.28</v>
      </c>
    </row>
    <row r="379" spans="1:11" ht="15">
      <c r="A379" t="s">
        <v>69</v>
      </c>
      <c r="B379">
        <v>40.1</v>
      </c>
      <c r="C379" s="21">
        <v>43100</v>
      </c>
      <c r="D379">
        <v>830</v>
      </c>
      <c r="E379">
        <v>3</v>
      </c>
      <c r="F379">
        <v>5</v>
      </c>
      <c r="G379">
        <v>5</v>
      </c>
      <c r="H379">
        <v>12</v>
      </c>
      <c r="I379" t="s">
        <v>300</v>
      </c>
      <c r="J379" s="22">
        <v>556726.95</v>
      </c>
      <c r="K379" s="22">
        <v>556726.95</v>
      </c>
    </row>
    <row r="380" spans="1:11" ht="15">
      <c r="A380" t="s">
        <v>69</v>
      </c>
      <c r="B380">
        <v>40.1</v>
      </c>
      <c r="C380" s="21">
        <v>43100</v>
      </c>
      <c r="D380">
        <v>830</v>
      </c>
      <c r="E380">
        <v>3</v>
      </c>
      <c r="F380">
        <v>5</v>
      </c>
      <c r="G380">
        <v>9</v>
      </c>
      <c r="H380">
        <v>90</v>
      </c>
      <c r="I380" t="s">
        <v>301</v>
      </c>
      <c r="J380" s="22">
        <v>199166.89</v>
      </c>
      <c r="K380" s="22">
        <v>199166.89</v>
      </c>
    </row>
    <row r="381" spans="1:11" ht="15">
      <c r="A381" t="s">
        <v>69</v>
      </c>
      <c r="B381">
        <v>40.1</v>
      </c>
      <c r="C381" s="21">
        <v>43100</v>
      </c>
      <c r="D381">
        <v>830</v>
      </c>
      <c r="E381">
        <v>3</v>
      </c>
      <c r="F381">
        <v>6</v>
      </c>
      <c r="G381">
        <v>1</v>
      </c>
      <c r="H381">
        <v>1</v>
      </c>
      <c r="I381" t="s">
        <v>302</v>
      </c>
      <c r="J381" s="22">
        <v>38607.06</v>
      </c>
      <c r="K381" s="22">
        <v>38607.06</v>
      </c>
    </row>
    <row r="382" spans="1:11" ht="15">
      <c r="A382" t="s">
        <v>69</v>
      </c>
      <c r="B382">
        <v>40.1</v>
      </c>
      <c r="C382" s="21">
        <v>43100</v>
      </c>
      <c r="D382">
        <v>830</v>
      </c>
      <c r="E382">
        <v>3</v>
      </c>
      <c r="F382">
        <v>6</v>
      </c>
      <c r="G382">
        <v>2</v>
      </c>
      <c r="H382">
        <v>1</v>
      </c>
      <c r="I382" t="s">
        <v>303</v>
      </c>
      <c r="J382" s="22">
        <v>593484.84</v>
      </c>
      <c r="K382" s="22">
        <v>593484.84</v>
      </c>
    </row>
    <row r="383" spans="1:11" ht="15">
      <c r="A383" t="s">
        <v>69</v>
      </c>
      <c r="B383">
        <v>40.1</v>
      </c>
      <c r="C383" s="21">
        <v>43100</v>
      </c>
      <c r="D383">
        <v>830</v>
      </c>
      <c r="E383">
        <v>3</v>
      </c>
      <c r="F383">
        <v>7</v>
      </c>
      <c r="G383">
        <v>1</v>
      </c>
      <c r="H383">
        <v>1</v>
      </c>
      <c r="I383" t="s">
        <v>304</v>
      </c>
      <c r="J383" s="22">
        <v>4094.6</v>
      </c>
      <c r="K383" s="22">
        <v>4094.6</v>
      </c>
    </row>
    <row r="384" spans="1:11" ht="15">
      <c r="A384" t="s">
        <v>69</v>
      </c>
      <c r="B384">
        <v>40.1</v>
      </c>
      <c r="C384" s="21">
        <v>43100</v>
      </c>
      <c r="D384">
        <v>830</v>
      </c>
      <c r="E384">
        <v>3</v>
      </c>
      <c r="F384">
        <v>7</v>
      </c>
      <c r="G384">
        <v>1</v>
      </c>
      <c r="H384">
        <v>2</v>
      </c>
      <c r="I384" t="s">
        <v>345</v>
      </c>
      <c r="J384" s="22">
        <v>11978.69</v>
      </c>
      <c r="K384" s="22">
        <v>11978.69</v>
      </c>
    </row>
    <row r="385" spans="1:11" ht="15">
      <c r="A385" t="s">
        <v>69</v>
      </c>
      <c r="B385">
        <v>40.1</v>
      </c>
      <c r="C385" s="21">
        <v>43100</v>
      </c>
      <c r="D385">
        <v>830</v>
      </c>
      <c r="E385">
        <v>3</v>
      </c>
      <c r="F385">
        <v>7</v>
      </c>
      <c r="G385">
        <v>1</v>
      </c>
      <c r="H385">
        <v>90</v>
      </c>
      <c r="I385" t="s">
        <v>305</v>
      </c>
      <c r="J385" s="22">
        <v>9769.08</v>
      </c>
      <c r="K385" s="22">
        <v>9769.08</v>
      </c>
    </row>
    <row r="386" spans="1:11" ht="15">
      <c r="A386" t="s">
        <v>69</v>
      </c>
      <c r="B386">
        <v>40.1</v>
      </c>
      <c r="C386" s="21">
        <v>43100</v>
      </c>
      <c r="D386">
        <v>830</v>
      </c>
      <c r="E386">
        <v>3</v>
      </c>
      <c r="F386">
        <v>7</v>
      </c>
      <c r="G386">
        <v>3</v>
      </c>
      <c r="H386">
        <v>2</v>
      </c>
      <c r="I386" t="s">
        <v>306</v>
      </c>
      <c r="J386" s="22">
        <v>74761.41</v>
      </c>
      <c r="K386" s="22">
        <v>74761.41</v>
      </c>
    </row>
    <row r="387" spans="1:11" ht="15">
      <c r="A387" t="s">
        <v>69</v>
      </c>
      <c r="B387">
        <v>40.1</v>
      </c>
      <c r="C387" s="21">
        <v>43100</v>
      </c>
      <c r="D387">
        <v>830</v>
      </c>
      <c r="E387">
        <v>3</v>
      </c>
      <c r="F387">
        <v>7</v>
      </c>
      <c r="G387">
        <v>3</v>
      </c>
      <c r="H387">
        <v>3</v>
      </c>
      <c r="I387" t="s">
        <v>307</v>
      </c>
      <c r="J387" s="22">
        <v>63580.84</v>
      </c>
      <c r="K387" s="22">
        <v>63580.84</v>
      </c>
    </row>
    <row r="388" spans="1:11" ht="15">
      <c r="A388" t="s">
        <v>69</v>
      </c>
      <c r="B388">
        <v>40.1</v>
      </c>
      <c r="C388" s="21">
        <v>43100</v>
      </c>
      <c r="D388">
        <v>830</v>
      </c>
      <c r="E388">
        <v>3</v>
      </c>
      <c r="F388">
        <v>8</v>
      </c>
      <c r="G388">
        <v>1</v>
      </c>
      <c r="H388">
        <v>1</v>
      </c>
      <c r="I388" t="s">
        <v>308</v>
      </c>
      <c r="J388" s="22">
        <v>19493.5</v>
      </c>
      <c r="K388" s="22">
        <v>19493.5</v>
      </c>
    </row>
    <row r="389" spans="1:11" ht="15">
      <c r="A389" t="s">
        <v>69</v>
      </c>
      <c r="B389">
        <v>40.1</v>
      </c>
      <c r="C389" s="21">
        <v>43100</v>
      </c>
      <c r="D389">
        <v>830</v>
      </c>
      <c r="E389">
        <v>3</v>
      </c>
      <c r="F389">
        <v>8</v>
      </c>
      <c r="G389">
        <v>1</v>
      </c>
      <c r="H389">
        <v>90</v>
      </c>
      <c r="I389" t="s">
        <v>309</v>
      </c>
      <c r="J389" s="22">
        <v>10620</v>
      </c>
      <c r="K389" s="22">
        <v>10620</v>
      </c>
    </row>
    <row r="390" spans="1:11" ht="15">
      <c r="A390" t="s">
        <v>69</v>
      </c>
      <c r="B390">
        <v>40.1</v>
      </c>
      <c r="C390" s="21">
        <v>43100</v>
      </c>
      <c r="D390">
        <v>830</v>
      </c>
      <c r="E390">
        <v>5</v>
      </c>
      <c r="F390">
        <v>1</v>
      </c>
      <c r="G390">
        <v>2</v>
      </c>
      <c r="H390">
        <v>5</v>
      </c>
      <c r="I390" t="s">
        <v>310</v>
      </c>
      <c r="J390" s="22">
        <v>311958.19</v>
      </c>
      <c r="K390" s="22">
        <v>311958.19</v>
      </c>
    </row>
    <row r="391" spans="1:11" ht="15">
      <c r="A391" t="s">
        <v>69</v>
      </c>
      <c r="B391">
        <v>40.1</v>
      </c>
      <c r="C391" s="21">
        <v>43100</v>
      </c>
      <c r="D391">
        <v>830</v>
      </c>
      <c r="E391">
        <v>5</v>
      </c>
      <c r="F391">
        <v>3</v>
      </c>
      <c r="G391">
        <v>1</v>
      </c>
      <c r="H391">
        <v>5</v>
      </c>
      <c r="I391" t="s">
        <v>311</v>
      </c>
      <c r="J391" s="22">
        <v>319310</v>
      </c>
      <c r="K391" s="22">
        <v>319310</v>
      </c>
    </row>
    <row r="392" spans="1:11" ht="15">
      <c r="A392" t="s">
        <v>69</v>
      </c>
      <c r="B392">
        <v>40.1</v>
      </c>
      <c r="C392" s="21">
        <v>43100</v>
      </c>
      <c r="D392">
        <v>830</v>
      </c>
      <c r="E392">
        <v>6</v>
      </c>
      <c r="F392">
        <v>1</v>
      </c>
      <c r="G392">
        <v>4</v>
      </c>
      <c r="H392">
        <v>1</v>
      </c>
      <c r="I392" t="s">
        <v>346</v>
      </c>
      <c r="J392" s="22">
        <v>268345.69</v>
      </c>
      <c r="K392" s="22">
        <v>268345.69</v>
      </c>
    </row>
    <row r="393" spans="1:11" ht="15">
      <c r="A393" t="s">
        <v>69</v>
      </c>
      <c r="B393">
        <v>40.1</v>
      </c>
      <c r="C393" s="21">
        <v>43100</v>
      </c>
      <c r="D393">
        <v>830</v>
      </c>
      <c r="E393">
        <v>6</v>
      </c>
      <c r="F393">
        <v>1</v>
      </c>
      <c r="G393">
        <v>6</v>
      </c>
      <c r="H393">
        <v>1</v>
      </c>
      <c r="I393" t="s">
        <v>347</v>
      </c>
      <c r="J393" s="22">
        <v>28568</v>
      </c>
      <c r="K393" s="22">
        <v>28568</v>
      </c>
    </row>
    <row r="394" spans="1:11" ht="15">
      <c r="A394" t="s">
        <v>69</v>
      </c>
      <c r="B394">
        <v>40.1</v>
      </c>
      <c r="C394" s="21">
        <v>43100</v>
      </c>
      <c r="D394">
        <v>830</v>
      </c>
      <c r="E394">
        <v>6</v>
      </c>
      <c r="F394">
        <v>3</v>
      </c>
      <c r="G394">
        <v>1</v>
      </c>
      <c r="H394">
        <v>1</v>
      </c>
      <c r="I394" t="s">
        <v>348</v>
      </c>
      <c r="J394" s="22">
        <v>66670</v>
      </c>
      <c r="K394" s="22">
        <v>66670</v>
      </c>
    </row>
    <row r="395" spans="1:11" ht="15">
      <c r="A395" t="s">
        <v>69</v>
      </c>
      <c r="B395">
        <v>40.1</v>
      </c>
      <c r="C395" s="21">
        <v>43100</v>
      </c>
      <c r="D395">
        <v>830</v>
      </c>
      <c r="E395">
        <v>6</v>
      </c>
      <c r="F395">
        <v>3</v>
      </c>
      <c r="G395">
        <v>3</v>
      </c>
      <c r="H395">
        <v>1</v>
      </c>
      <c r="I395" t="s">
        <v>349</v>
      </c>
      <c r="J395" s="22">
        <v>30503</v>
      </c>
      <c r="K395" s="22">
        <v>30503</v>
      </c>
    </row>
    <row r="396" spans="1:11" ht="15">
      <c r="A396" t="s">
        <v>69</v>
      </c>
      <c r="B396">
        <v>40.1</v>
      </c>
      <c r="C396" s="21">
        <v>43100</v>
      </c>
      <c r="D396">
        <v>830</v>
      </c>
      <c r="E396">
        <v>6</v>
      </c>
      <c r="F396">
        <v>3</v>
      </c>
      <c r="G396">
        <v>9</v>
      </c>
      <c r="H396">
        <v>1</v>
      </c>
      <c r="I396" t="s">
        <v>350</v>
      </c>
      <c r="J396" s="22">
        <v>176252.36</v>
      </c>
      <c r="K396" s="22">
        <v>176252.36</v>
      </c>
    </row>
    <row r="397" spans="1:11" ht="15">
      <c r="A397" t="s">
        <v>69</v>
      </c>
      <c r="B397">
        <v>40.1</v>
      </c>
      <c r="C397" s="21">
        <v>43100</v>
      </c>
      <c r="D397">
        <v>830</v>
      </c>
      <c r="E397">
        <v>6</v>
      </c>
      <c r="F397">
        <v>7</v>
      </c>
      <c r="G397">
        <v>7</v>
      </c>
      <c r="H397">
        <v>1</v>
      </c>
      <c r="I397" t="s">
        <v>351</v>
      </c>
      <c r="J397" s="22">
        <v>43634.98</v>
      </c>
      <c r="K397" s="22">
        <v>43634.98</v>
      </c>
    </row>
    <row r="398" spans="1:11" ht="15">
      <c r="A398" t="s">
        <v>69</v>
      </c>
      <c r="B398">
        <v>40.1</v>
      </c>
      <c r="C398" s="21">
        <v>43100</v>
      </c>
      <c r="D398">
        <v>830</v>
      </c>
      <c r="E398">
        <v>6</v>
      </c>
      <c r="F398">
        <v>7</v>
      </c>
      <c r="G398">
        <v>7</v>
      </c>
      <c r="H398">
        <v>2</v>
      </c>
      <c r="I398" t="s">
        <v>352</v>
      </c>
      <c r="J398" s="22">
        <v>352648.79</v>
      </c>
      <c r="K398" s="22">
        <v>352648.79</v>
      </c>
    </row>
    <row r="399" spans="1:11" ht="15">
      <c r="A399" t="s">
        <v>69</v>
      </c>
      <c r="B399">
        <v>40.1</v>
      </c>
      <c r="C399" s="21">
        <v>43100</v>
      </c>
      <c r="D399">
        <v>835</v>
      </c>
      <c r="E399">
        <v>0</v>
      </c>
      <c r="F399">
        <v>0</v>
      </c>
      <c r="G399">
        <v>0</v>
      </c>
      <c r="H399">
        <v>0</v>
      </c>
      <c r="I399" t="s">
        <v>353</v>
      </c>
      <c r="J399" s="22">
        <v>18377358.98</v>
      </c>
      <c r="K399" s="22">
        <v>18377358.98</v>
      </c>
    </row>
    <row r="400" spans="1:11" ht="15">
      <c r="A400" t="s">
        <v>69</v>
      </c>
      <c r="B400">
        <v>40.1</v>
      </c>
      <c r="C400" s="21">
        <v>43100</v>
      </c>
      <c r="D400">
        <v>895</v>
      </c>
      <c r="E400">
        <v>0</v>
      </c>
      <c r="F400">
        <v>0</v>
      </c>
      <c r="G400">
        <v>0</v>
      </c>
      <c r="H400">
        <v>0</v>
      </c>
      <c r="I400" t="s">
        <v>354</v>
      </c>
      <c r="J400" s="22">
        <v>36063776.55</v>
      </c>
      <c r="K400" s="22">
        <v>36063776.55</v>
      </c>
    </row>
    <row r="401" spans="1:11" ht="15">
      <c r="A401" t="s">
        <v>69</v>
      </c>
      <c r="B401">
        <v>40.1</v>
      </c>
      <c r="C401" s="21">
        <v>43100</v>
      </c>
      <c r="D401">
        <v>900</v>
      </c>
      <c r="E401">
        <v>1</v>
      </c>
      <c r="F401">
        <v>1</v>
      </c>
      <c r="G401">
        <v>0</v>
      </c>
      <c r="H401">
        <v>0</v>
      </c>
      <c r="I401" t="s">
        <v>355</v>
      </c>
      <c r="J401" s="22">
        <v>4677144.54</v>
      </c>
      <c r="K401" s="22">
        <v>4677144.54</v>
      </c>
    </row>
    <row r="402" spans="1:11" ht="15">
      <c r="A402" t="s">
        <v>69</v>
      </c>
      <c r="B402">
        <v>40.1</v>
      </c>
      <c r="C402" s="21">
        <v>43100</v>
      </c>
      <c r="D402">
        <v>900</v>
      </c>
      <c r="E402">
        <v>1</v>
      </c>
      <c r="F402">
        <v>2</v>
      </c>
      <c r="G402">
        <v>0</v>
      </c>
      <c r="H402">
        <v>0</v>
      </c>
      <c r="I402" t="s">
        <v>356</v>
      </c>
      <c r="J402" s="22">
        <v>67850</v>
      </c>
      <c r="K402" s="22">
        <v>67850</v>
      </c>
    </row>
    <row r="403" spans="1:11" ht="15">
      <c r="A403" t="s">
        <v>69</v>
      </c>
      <c r="B403">
        <v>40.1</v>
      </c>
      <c r="C403" s="21">
        <v>43100</v>
      </c>
      <c r="D403">
        <v>900</v>
      </c>
      <c r="E403">
        <v>2</v>
      </c>
      <c r="F403">
        <v>1</v>
      </c>
      <c r="G403">
        <v>0</v>
      </c>
      <c r="H403">
        <v>0</v>
      </c>
      <c r="I403" t="s">
        <v>355</v>
      </c>
      <c r="J403" s="22">
        <v>506833.5</v>
      </c>
      <c r="K403" s="22">
        <v>506833.5</v>
      </c>
    </row>
    <row r="404" spans="1:11" ht="15">
      <c r="A404" t="s">
        <v>69</v>
      </c>
      <c r="B404">
        <v>40.1</v>
      </c>
      <c r="C404" s="21">
        <v>43100</v>
      </c>
      <c r="D404">
        <v>900</v>
      </c>
      <c r="E404">
        <v>2</v>
      </c>
      <c r="F404">
        <v>2</v>
      </c>
      <c r="G404">
        <v>0</v>
      </c>
      <c r="H404">
        <v>0</v>
      </c>
      <c r="I404" t="s">
        <v>356</v>
      </c>
      <c r="J404" s="22">
        <v>14950</v>
      </c>
      <c r="K404" s="22">
        <v>14950</v>
      </c>
    </row>
    <row r="405" spans="1:11" ht="15">
      <c r="A405" t="s">
        <v>69</v>
      </c>
      <c r="B405">
        <v>40.1</v>
      </c>
      <c r="C405" s="21">
        <v>43100</v>
      </c>
      <c r="D405">
        <v>900</v>
      </c>
      <c r="E405">
        <v>3</v>
      </c>
      <c r="F405">
        <v>2</v>
      </c>
      <c r="G405">
        <v>0</v>
      </c>
      <c r="H405">
        <v>0</v>
      </c>
      <c r="I405" t="s">
        <v>357</v>
      </c>
      <c r="J405" s="22">
        <v>2275419.3</v>
      </c>
      <c r="K405" s="22">
        <v>2275419.3</v>
      </c>
    </row>
    <row r="406" spans="1:11" ht="15">
      <c r="A406" t="s">
        <v>69</v>
      </c>
      <c r="B406">
        <v>40.1</v>
      </c>
      <c r="C406" s="21">
        <v>43100</v>
      </c>
      <c r="D406">
        <v>900</v>
      </c>
      <c r="E406">
        <v>3</v>
      </c>
      <c r="F406">
        <v>3</v>
      </c>
      <c r="G406">
        <v>0</v>
      </c>
      <c r="H406">
        <v>0</v>
      </c>
      <c r="I406" t="s">
        <v>358</v>
      </c>
      <c r="J406" s="22">
        <v>385642.64</v>
      </c>
      <c r="K406" s="22">
        <v>385642.64</v>
      </c>
    </row>
    <row r="407" spans="1:11" ht="15">
      <c r="A407" t="s">
        <v>69</v>
      </c>
      <c r="B407">
        <v>40.1</v>
      </c>
      <c r="C407" s="21">
        <v>43100</v>
      </c>
      <c r="D407">
        <v>900</v>
      </c>
      <c r="E407">
        <v>3</v>
      </c>
      <c r="F407">
        <v>4</v>
      </c>
      <c r="G407">
        <v>0</v>
      </c>
      <c r="H407">
        <v>0</v>
      </c>
      <c r="I407" t="s">
        <v>359</v>
      </c>
      <c r="J407" s="22">
        <v>30961.65</v>
      </c>
      <c r="K407" s="22">
        <v>30961.65</v>
      </c>
    </row>
    <row r="408" spans="1:11" ht="15">
      <c r="A408" t="s">
        <v>69</v>
      </c>
      <c r="B408">
        <v>40.1</v>
      </c>
      <c r="C408" s="21">
        <v>43100</v>
      </c>
      <c r="D408">
        <v>900</v>
      </c>
      <c r="E408">
        <v>3</v>
      </c>
      <c r="F408">
        <v>5</v>
      </c>
      <c r="G408">
        <v>0</v>
      </c>
      <c r="H408">
        <v>0</v>
      </c>
      <c r="I408" t="s">
        <v>360</v>
      </c>
      <c r="J408" s="22">
        <v>12940960.42</v>
      </c>
      <c r="K408" s="22">
        <v>12940960.42</v>
      </c>
    </row>
    <row r="409" spans="1:11" ht="15">
      <c r="A409" t="s">
        <v>69</v>
      </c>
      <c r="B409">
        <v>40.1</v>
      </c>
      <c r="C409" s="21">
        <v>43100</v>
      </c>
      <c r="D409">
        <v>900</v>
      </c>
      <c r="E409">
        <v>3</v>
      </c>
      <c r="F409">
        <v>6</v>
      </c>
      <c r="G409">
        <v>0</v>
      </c>
      <c r="H409">
        <v>0</v>
      </c>
      <c r="I409" t="s">
        <v>361</v>
      </c>
      <c r="J409" s="22">
        <v>692835.1</v>
      </c>
      <c r="K409" s="22">
        <v>692835.1</v>
      </c>
    </row>
    <row r="410" spans="1:11" ht="15">
      <c r="A410" t="s">
        <v>69</v>
      </c>
      <c r="B410">
        <v>40.1</v>
      </c>
      <c r="C410" s="21">
        <v>43100</v>
      </c>
      <c r="D410">
        <v>900</v>
      </c>
      <c r="E410">
        <v>3</v>
      </c>
      <c r="F410">
        <v>7</v>
      </c>
      <c r="G410">
        <v>0</v>
      </c>
      <c r="H410">
        <v>0</v>
      </c>
      <c r="I410" t="s">
        <v>362</v>
      </c>
      <c r="J410" s="22">
        <v>262815.38</v>
      </c>
      <c r="K410" s="22">
        <v>262815.38</v>
      </c>
    </row>
    <row r="411" spans="1:11" ht="15">
      <c r="A411" t="s">
        <v>69</v>
      </c>
      <c r="B411">
        <v>40.1</v>
      </c>
      <c r="C411" s="21">
        <v>43100</v>
      </c>
      <c r="D411">
        <v>900</v>
      </c>
      <c r="E411">
        <v>3</v>
      </c>
      <c r="F411">
        <v>8</v>
      </c>
      <c r="G411">
        <v>0</v>
      </c>
      <c r="H411">
        <v>0</v>
      </c>
      <c r="I411" t="s">
        <v>363</v>
      </c>
      <c r="J411" s="22">
        <v>67886.5</v>
      </c>
      <c r="K411" s="22">
        <v>67886.5</v>
      </c>
    </row>
    <row r="412" spans="1:11" ht="15">
      <c r="A412" t="s">
        <v>69</v>
      </c>
      <c r="B412">
        <v>40.1</v>
      </c>
      <c r="C412" s="21">
        <v>43100</v>
      </c>
      <c r="D412">
        <v>900</v>
      </c>
      <c r="E412">
        <v>5</v>
      </c>
      <c r="F412">
        <v>1</v>
      </c>
      <c r="G412">
        <v>0</v>
      </c>
      <c r="H412">
        <v>0</v>
      </c>
      <c r="I412" t="s">
        <v>364</v>
      </c>
      <c r="J412" s="22">
        <v>348041.81</v>
      </c>
      <c r="K412" s="22">
        <v>348041.81</v>
      </c>
    </row>
    <row r="413" spans="1:11" ht="15">
      <c r="A413" t="s">
        <v>69</v>
      </c>
      <c r="B413">
        <v>40.1</v>
      </c>
      <c r="C413" s="21">
        <v>43100</v>
      </c>
      <c r="D413">
        <v>900</v>
      </c>
      <c r="E413">
        <v>5</v>
      </c>
      <c r="F413">
        <v>3</v>
      </c>
      <c r="G413">
        <v>0</v>
      </c>
      <c r="H413">
        <v>0</v>
      </c>
      <c r="I413" t="s">
        <v>365</v>
      </c>
      <c r="J413" s="22">
        <v>470690</v>
      </c>
      <c r="K413" s="22">
        <v>470690</v>
      </c>
    </row>
    <row r="414" spans="1:11" ht="15">
      <c r="A414" t="s">
        <v>69</v>
      </c>
      <c r="B414">
        <v>40.1</v>
      </c>
      <c r="C414" s="21">
        <v>43100</v>
      </c>
      <c r="D414">
        <v>900</v>
      </c>
      <c r="E414">
        <v>5</v>
      </c>
      <c r="F414">
        <v>6</v>
      </c>
      <c r="G414">
        <v>0</v>
      </c>
      <c r="H414">
        <v>0</v>
      </c>
      <c r="I414" t="s">
        <v>366</v>
      </c>
      <c r="J414" s="22">
        <v>991440</v>
      </c>
      <c r="K414" s="22">
        <v>991440</v>
      </c>
    </row>
    <row r="415" spans="1:11" ht="15">
      <c r="A415" t="s">
        <v>69</v>
      </c>
      <c r="B415">
        <v>40.1</v>
      </c>
      <c r="C415" s="21">
        <v>43100</v>
      </c>
      <c r="D415">
        <v>900</v>
      </c>
      <c r="E415">
        <v>6</v>
      </c>
      <c r="F415">
        <v>1</v>
      </c>
      <c r="G415">
        <v>0</v>
      </c>
      <c r="H415">
        <v>0</v>
      </c>
      <c r="I415" t="s">
        <v>367</v>
      </c>
      <c r="J415" s="22">
        <v>943586.31</v>
      </c>
      <c r="K415" s="22">
        <v>943586.31</v>
      </c>
    </row>
    <row r="416" spans="1:11" ht="15">
      <c r="A416" t="s">
        <v>69</v>
      </c>
      <c r="B416">
        <v>40.1</v>
      </c>
      <c r="C416" s="21">
        <v>43100</v>
      </c>
      <c r="D416">
        <v>900</v>
      </c>
      <c r="E416">
        <v>6</v>
      </c>
      <c r="F416">
        <v>3</v>
      </c>
      <c r="G416">
        <v>0</v>
      </c>
      <c r="H416">
        <v>0</v>
      </c>
      <c r="I416" t="s">
        <v>368</v>
      </c>
      <c r="J416" s="22">
        <v>526574.64</v>
      </c>
      <c r="K416" s="22">
        <v>526574.64</v>
      </c>
    </row>
    <row r="417" spans="1:11" ht="15">
      <c r="A417" t="s">
        <v>69</v>
      </c>
      <c r="B417">
        <v>40.1</v>
      </c>
      <c r="C417" s="21">
        <v>43100</v>
      </c>
      <c r="D417">
        <v>900</v>
      </c>
      <c r="E417">
        <v>6</v>
      </c>
      <c r="F417">
        <v>7</v>
      </c>
      <c r="G417">
        <v>0</v>
      </c>
      <c r="H417">
        <v>0</v>
      </c>
      <c r="I417" t="s">
        <v>369</v>
      </c>
      <c r="J417" s="22">
        <v>3438216.23</v>
      </c>
      <c r="K417" s="22">
        <v>3438216.23</v>
      </c>
    </row>
    <row r="418" spans="1:11" ht="15">
      <c r="A418" t="s">
        <v>69</v>
      </c>
      <c r="B418">
        <v>40.1</v>
      </c>
      <c r="C418" s="21">
        <v>43100</v>
      </c>
      <c r="D418">
        <v>901</v>
      </c>
      <c r="E418">
        <v>1</v>
      </c>
      <c r="F418">
        <v>1</v>
      </c>
      <c r="G418">
        <v>1</v>
      </c>
      <c r="H418">
        <v>0</v>
      </c>
      <c r="I418" t="s">
        <v>355</v>
      </c>
      <c r="J418" s="22">
        <v>3796000</v>
      </c>
      <c r="K418" s="22">
        <v>3796000</v>
      </c>
    </row>
    <row r="419" spans="1:11" ht="15">
      <c r="A419" t="s">
        <v>69</v>
      </c>
      <c r="B419">
        <v>40.1</v>
      </c>
      <c r="C419" s="21">
        <v>43100</v>
      </c>
      <c r="D419">
        <v>901</v>
      </c>
      <c r="E419">
        <v>1</v>
      </c>
      <c r="F419">
        <v>1</v>
      </c>
      <c r="G419">
        <v>2</v>
      </c>
      <c r="H419">
        <v>0</v>
      </c>
      <c r="I419" t="s">
        <v>356</v>
      </c>
      <c r="J419" s="22">
        <v>59000</v>
      </c>
      <c r="K419" s="22">
        <v>59000</v>
      </c>
    </row>
    <row r="420" spans="1:11" ht="15">
      <c r="A420" t="s">
        <v>69</v>
      </c>
      <c r="B420">
        <v>40.1</v>
      </c>
      <c r="C420" s="21">
        <v>43100</v>
      </c>
      <c r="D420">
        <v>901</v>
      </c>
      <c r="E420">
        <v>1</v>
      </c>
      <c r="F420">
        <v>2</v>
      </c>
      <c r="G420">
        <v>1</v>
      </c>
      <c r="H420">
        <v>0</v>
      </c>
      <c r="I420" t="s">
        <v>355</v>
      </c>
      <c r="J420" s="22">
        <v>495000</v>
      </c>
      <c r="K420" s="22">
        <v>495000</v>
      </c>
    </row>
    <row r="421" spans="1:11" ht="15">
      <c r="A421" t="s">
        <v>69</v>
      </c>
      <c r="B421">
        <v>40.1</v>
      </c>
      <c r="C421" s="21">
        <v>43100</v>
      </c>
      <c r="D421">
        <v>901</v>
      </c>
      <c r="E421">
        <v>1</v>
      </c>
      <c r="F421">
        <v>2</v>
      </c>
      <c r="G421">
        <v>2</v>
      </c>
      <c r="H421">
        <v>0</v>
      </c>
      <c r="I421" t="s">
        <v>356</v>
      </c>
      <c r="J421" s="22">
        <v>13000</v>
      </c>
      <c r="K421" s="22">
        <v>13000</v>
      </c>
    </row>
    <row r="422" spans="1:11" ht="15">
      <c r="A422" t="s">
        <v>69</v>
      </c>
      <c r="B422">
        <v>40.1</v>
      </c>
      <c r="C422" s="21">
        <v>43100</v>
      </c>
      <c r="D422">
        <v>901</v>
      </c>
      <c r="E422">
        <v>1</v>
      </c>
      <c r="F422">
        <v>3</v>
      </c>
      <c r="G422">
        <v>2</v>
      </c>
      <c r="H422">
        <v>0</v>
      </c>
      <c r="I422" t="s">
        <v>357</v>
      </c>
      <c r="J422" s="22">
        <v>1891000</v>
      </c>
      <c r="K422" s="22">
        <v>1891000</v>
      </c>
    </row>
    <row r="423" spans="1:11" ht="15">
      <c r="A423" t="s">
        <v>69</v>
      </c>
      <c r="B423">
        <v>40.1</v>
      </c>
      <c r="C423" s="21">
        <v>43100</v>
      </c>
      <c r="D423">
        <v>901</v>
      </c>
      <c r="E423">
        <v>1</v>
      </c>
      <c r="F423">
        <v>3</v>
      </c>
      <c r="G423">
        <v>3</v>
      </c>
      <c r="H423">
        <v>0</v>
      </c>
      <c r="I423" t="s">
        <v>358</v>
      </c>
      <c r="J423" s="22">
        <v>209000</v>
      </c>
      <c r="K423" s="22">
        <v>209000</v>
      </c>
    </row>
    <row r="424" spans="1:11" ht="15">
      <c r="A424" t="s">
        <v>69</v>
      </c>
      <c r="B424">
        <v>40.1</v>
      </c>
      <c r="C424" s="21">
        <v>43100</v>
      </c>
      <c r="D424">
        <v>901</v>
      </c>
      <c r="E424">
        <v>1</v>
      </c>
      <c r="F424">
        <v>3</v>
      </c>
      <c r="G424">
        <v>4</v>
      </c>
      <c r="H424">
        <v>0</v>
      </c>
      <c r="I424" t="s">
        <v>359</v>
      </c>
      <c r="J424" s="22">
        <v>7000</v>
      </c>
      <c r="K424" s="22">
        <v>7000</v>
      </c>
    </row>
    <row r="425" spans="1:11" ht="15">
      <c r="A425" t="s">
        <v>69</v>
      </c>
      <c r="B425">
        <v>40.1</v>
      </c>
      <c r="C425" s="21">
        <v>43100</v>
      </c>
      <c r="D425">
        <v>901</v>
      </c>
      <c r="E425">
        <v>1</v>
      </c>
      <c r="F425">
        <v>3</v>
      </c>
      <c r="G425">
        <v>5</v>
      </c>
      <c r="H425">
        <v>0</v>
      </c>
      <c r="I425" t="s">
        <v>360</v>
      </c>
      <c r="J425" s="22">
        <v>9459000</v>
      </c>
      <c r="K425" s="22">
        <v>9459000</v>
      </c>
    </row>
    <row r="426" spans="1:11" ht="15">
      <c r="A426" t="s">
        <v>69</v>
      </c>
      <c r="B426">
        <v>40.1</v>
      </c>
      <c r="C426" s="21">
        <v>43100</v>
      </c>
      <c r="D426">
        <v>901</v>
      </c>
      <c r="E426">
        <v>1</v>
      </c>
      <c r="F426">
        <v>3</v>
      </c>
      <c r="G426">
        <v>6</v>
      </c>
      <c r="H426">
        <v>0</v>
      </c>
      <c r="I426" t="s">
        <v>361</v>
      </c>
      <c r="J426" s="22">
        <v>249000</v>
      </c>
      <c r="K426" s="22">
        <v>249000</v>
      </c>
    </row>
    <row r="427" spans="1:11" ht="15">
      <c r="A427" t="s">
        <v>69</v>
      </c>
      <c r="B427">
        <v>40.1</v>
      </c>
      <c r="C427" s="21">
        <v>43100</v>
      </c>
      <c r="D427">
        <v>901</v>
      </c>
      <c r="E427">
        <v>1</v>
      </c>
      <c r="F427">
        <v>3</v>
      </c>
      <c r="G427">
        <v>7</v>
      </c>
      <c r="H427">
        <v>0</v>
      </c>
      <c r="I427" t="s">
        <v>362</v>
      </c>
      <c r="J427" s="22">
        <v>169000</v>
      </c>
      <c r="K427" s="22">
        <v>169000</v>
      </c>
    </row>
    <row r="428" spans="1:11" ht="15">
      <c r="A428" t="s">
        <v>69</v>
      </c>
      <c r="B428">
        <v>40.1</v>
      </c>
      <c r="C428" s="21">
        <v>43100</v>
      </c>
      <c r="D428">
        <v>901</v>
      </c>
      <c r="E428">
        <v>1</v>
      </c>
      <c r="F428">
        <v>3</v>
      </c>
      <c r="G428">
        <v>8</v>
      </c>
      <c r="H428">
        <v>0</v>
      </c>
      <c r="I428" t="s">
        <v>363</v>
      </c>
      <c r="J428" s="22">
        <v>49000</v>
      </c>
      <c r="K428" s="22">
        <v>49000</v>
      </c>
    </row>
    <row r="429" spans="1:11" ht="15">
      <c r="A429" t="s">
        <v>69</v>
      </c>
      <c r="B429">
        <v>40.1</v>
      </c>
      <c r="C429" s="21">
        <v>43100</v>
      </c>
      <c r="D429">
        <v>901</v>
      </c>
      <c r="E429">
        <v>1</v>
      </c>
      <c r="F429">
        <v>5</v>
      </c>
      <c r="G429">
        <v>1</v>
      </c>
      <c r="H429">
        <v>0</v>
      </c>
      <c r="I429" t="s">
        <v>364</v>
      </c>
      <c r="J429" s="22">
        <v>160000</v>
      </c>
      <c r="K429" s="22">
        <v>160000</v>
      </c>
    </row>
    <row r="430" spans="1:11" ht="15">
      <c r="A430" t="s">
        <v>69</v>
      </c>
      <c r="B430">
        <v>40.1</v>
      </c>
      <c r="C430" s="21">
        <v>43100</v>
      </c>
      <c r="D430">
        <v>901</v>
      </c>
      <c r="E430">
        <v>1</v>
      </c>
      <c r="F430">
        <v>5</v>
      </c>
      <c r="G430">
        <v>3</v>
      </c>
      <c r="H430">
        <v>0</v>
      </c>
      <c r="I430" t="s">
        <v>365</v>
      </c>
      <c r="J430" s="22">
        <v>330000</v>
      </c>
      <c r="K430" s="22">
        <v>330000</v>
      </c>
    </row>
    <row r="431" spans="1:11" ht="15">
      <c r="A431" t="s">
        <v>69</v>
      </c>
      <c r="B431">
        <v>40.1</v>
      </c>
      <c r="C431" s="21">
        <v>43100</v>
      </c>
      <c r="D431">
        <v>901</v>
      </c>
      <c r="E431">
        <v>1</v>
      </c>
      <c r="F431">
        <v>5</v>
      </c>
      <c r="G431">
        <v>6</v>
      </c>
      <c r="H431">
        <v>0</v>
      </c>
      <c r="I431" t="s">
        <v>366</v>
      </c>
      <c r="J431" s="22">
        <v>918000</v>
      </c>
      <c r="K431" s="22">
        <v>918000</v>
      </c>
    </row>
    <row r="432" spans="1:11" ht="15">
      <c r="A432" t="s">
        <v>69</v>
      </c>
      <c r="B432">
        <v>40.1</v>
      </c>
      <c r="C432" s="21">
        <v>43100</v>
      </c>
      <c r="D432">
        <v>901</v>
      </c>
      <c r="E432">
        <v>1</v>
      </c>
      <c r="F432">
        <v>6</v>
      </c>
      <c r="G432">
        <v>1</v>
      </c>
      <c r="H432">
        <v>0</v>
      </c>
      <c r="I432" t="s">
        <v>367</v>
      </c>
      <c r="J432" s="22">
        <v>710500</v>
      </c>
      <c r="K432" s="22">
        <v>710500</v>
      </c>
    </row>
    <row r="433" spans="1:11" ht="15">
      <c r="A433" t="s">
        <v>69</v>
      </c>
      <c r="B433">
        <v>40.1</v>
      </c>
      <c r="C433" s="21">
        <v>43100</v>
      </c>
      <c r="D433">
        <v>901</v>
      </c>
      <c r="E433">
        <v>1</v>
      </c>
      <c r="F433">
        <v>6</v>
      </c>
      <c r="G433">
        <v>3</v>
      </c>
      <c r="H433">
        <v>0</v>
      </c>
      <c r="I433" t="s">
        <v>368</v>
      </c>
      <c r="J433" s="22">
        <v>395000</v>
      </c>
      <c r="K433" s="22">
        <v>395000</v>
      </c>
    </row>
    <row r="434" spans="1:11" ht="15">
      <c r="A434" t="s">
        <v>69</v>
      </c>
      <c r="B434">
        <v>40.1</v>
      </c>
      <c r="C434" s="21">
        <v>43100</v>
      </c>
      <c r="D434">
        <v>901</v>
      </c>
      <c r="E434">
        <v>1</v>
      </c>
      <c r="F434">
        <v>6</v>
      </c>
      <c r="G434">
        <v>7</v>
      </c>
      <c r="H434">
        <v>0</v>
      </c>
      <c r="I434" t="s">
        <v>369</v>
      </c>
      <c r="J434" s="22">
        <v>3334500</v>
      </c>
      <c r="K434" s="22">
        <v>3334500</v>
      </c>
    </row>
    <row r="435" spans="1:11" ht="15">
      <c r="A435" t="s">
        <v>69</v>
      </c>
      <c r="B435">
        <v>40.1</v>
      </c>
      <c r="C435" s="21">
        <v>43100</v>
      </c>
      <c r="D435">
        <v>901</v>
      </c>
      <c r="E435">
        <v>11</v>
      </c>
      <c r="F435">
        <v>1</v>
      </c>
      <c r="G435">
        <v>1</v>
      </c>
      <c r="H435">
        <v>0</v>
      </c>
      <c r="I435" t="s">
        <v>355</v>
      </c>
      <c r="J435" s="22">
        <v>250000</v>
      </c>
      <c r="K435" s="22">
        <v>250000</v>
      </c>
    </row>
    <row r="436" spans="1:11" ht="15">
      <c r="A436" t="s">
        <v>69</v>
      </c>
      <c r="B436">
        <v>40.1</v>
      </c>
      <c r="C436" s="21">
        <v>43100</v>
      </c>
      <c r="D436">
        <v>901</v>
      </c>
      <c r="E436">
        <v>11</v>
      </c>
      <c r="F436">
        <v>3</v>
      </c>
      <c r="G436">
        <v>2</v>
      </c>
      <c r="H436">
        <v>0</v>
      </c>
      <c r="I436" t="s">
        <v>357</v>
      </c>
      <c r="J436" s="22">
        <v>37000</v>
      </c>
      <c r="K436" s="22">
        <v>37000</v>
      </c>
    </row>
    <row r="437" spans="1:11" ht="15">
      <c r="A437" t="s">
        <v>69</v>
      </c>
      <c r="B437">
        <v>40.1</v>
      </c>
      <c r="C437" s="21">
        <v>43100</v>
      </c>
      <c r="D437">
        <v>901</v>
      </c>
      <c r="E437">
        <v>11</v>
      </c>
      <c r="F437">
        <v>3</v>
      </c>
      <c r="G437">
        <v>3</v>
      </c>
      <c r="H437">
        <v>0</v>
      </c>
      <c r="I437" t="s">
        <v>358</v>
      </c>
      <c r="J437" s="22">
        <v>40000</v>
      </c>
      <c r="K437" s="22">
        <v>40000</v>
      </c>
    </row>
    <row r="438" spans="1:11" ht="15">
      <c r="A438" t="s">
        <v>69</v>
      </c>
      <c r="B438">
        <v>40.1</v>
      </c>
      <c r="C438" s="21">
        <v>43100</v>
      </c>
      <c r="D438">
        <v>901</v>
      </c>
      <c r="E438">
        <v>11</v>
      </c>
      <c r="F438">
        <v>3</v>
      </c>
      <c r="G438">
        <v>4</v>
      </c>
      <c r="H438">
        <v>0</v>
      </c>
      <c r="I438" t="s">
        <v>359</v>
      </c>
      <c r="J438" s="22">
        <v>400</v>
      </c>
      <c r="K438" s="22">
        <v>400</v>
      </c>
    </row>
    <row r="439" spans="1:11" ht="15">
      <c r="A439" t="s">
        <v>69</v>
      </c>
      <c r="B439">
        <v>40.1</v>
      </c>
      <c r="C439" s="21">
        <v>43100</v>
      </c>
      <c r="D439">
        <v>901</v>
      </c>
      <c r="E439">
        <v>11</v>
      </c>
      <c r="F439">
        <v>3</v>
      </c>
      <c r="G439">
        <v>5</v>
      </c>
      <c r="H439">
        <v>0</v>
      </c>
      <c r="I439" t="s">
        <v>360</v>
      </c>
      <c r="J439" s="22">
        <v>1140000</v>
      </c>
      <c r="K439" s="22">
        <v>1140000</v>
      </c>
    </row>
    <row r="440" spans="1:11" ht="15">
      <c r="A440" t="s">
        <v>69</v>
      </c>
      <c r="B440">
        <v>40.1</v>
      </c>
      <c r="C440" s="21">
        <v>43100</v>
      </c>
      <c r="D440">
        <v>901</v>
      </c>
      <c r="E440">
        <v>11</v>
      </c>
      <c r="F440">
        <v>3</v>
      </c>
      <c r="G440">
        <v>6</v>
      </c>
      <c r="H440">
        <v>0</v>
      </c>
      <c r="I440" t="s">
        <v>361</v>
      </c>
      <c r="J440" s="22">
        <v>39000</v>
      </c>
      <c r="K440" s="22">
        <v>39000</v>
      </c>
    </row>
    <row r="441" spans="1:11" ht="15">
      <c r="A441" t="s">
        <v>69</v>
      </c>
      <c r="B441">
        <v>40.1</v>
      </c>
      <c r="C441" s="21">
        <v>43100</v>
      </c>
      <c r="D441">
        <v>901</v>
      </c>
      <c r="E441">
        <v>11</v>
      </c>
      <c r="F441">
        <v>3</v>
      </c>
      <c r="G441">
        <v>7</v>
      </c>
      <c r="H441">
        <v>0</v>
      </c>
      <c r="I441" t="s">
        <v>362</v>
      </c>
      <c r="J441" s="22">
        <v>27000</v>
      </c>
      <c r="K441" s="22">
        <v>27000</v>
      </c>
    </row>
    <row r="442" spans="1:11" ht="15">
      <c r="A442" t="s">
        <v>69</v>
      </c>
      <c r="B442">
        <v>40.1</v>
      </c>
      <c r="C442" s="21">
        <v>43100</v>
      </c>
      <c r="D442">
        <v>901</v>
      </c>
      <c r="E442">
        <v>11</v>
      </c>
      <c r="F442">
        <v>5</v>
      </c>
      <c r="G442">
        <v>3</v>
      </c>
      <c r="H442">
        <v>0</v>
      </c>
      <c r="I442" t="s">
        <v>365</v>
      </c>
      <c r="J442" s="22">
        <v>65000</v>
      </c>
      <c r="K442" s="22">
        <v>65000</v>
      </c>
    </row>
    <row r="443" spans="1:11" ht="15">
      <c r="A443" t="s">
        <v>69</v>
      </c>
      <c r="B443">
        <v>40.1</v>
      </c>
      <c r="C443" s="21">
        <v>43100</v>
      </c>
      <c r="D443">
        <v>901</v>
      </c>
      <c r="E443">
        <v>12</v>
      </c>
      <c r="F443">
        <v>3</v>
      </c>
      <c r="G443">
        <v>2</v>
      </c>
      <c r="H443">
        <v>0</v>
      </c>
      <c r="I443" t="s">
        <v>357</v>
      </c>
      <c r="J443" s="22">
        <v>200000</v>
      </c>
      <c r="K443" s="22">
        <v>200000</v>
      </c>
    </row>
    <row r="444" spans="1:11" ht="15">
      <c r="A444" t="s">
        <v>69</v>
      </c>
      <c r="B444">
        <v>40.1</v>
      </c>
      <c r="C444" s="21">
        <v>43100</v>
      </c>
      <c r="D444">
        <v>901</v>
      </c>
      <c r="E444">
        <v>12</v>
      </c>
      <c r="F444">
        <v>3</v>
      </c>
      <c r="G444">
        <v>5</v>
      </c>
      <c r="H444">
        <v>0</v>
      </c>
      <c r="I444" t="s">
        <v>360</v>
      </c>
      <c r="J444" s="22">
        <v>400</v>
      </c>
      <c r="K444" s="22">
        <v>400</v>
      </c>
    </row>
    <row r="445" spans="1:11" ht="15">
      <c r="A445" t="s">
        <v>69</v>
      </c>
      <c r="B445">
        <v>40.1</v>
      </c>
      <c r="C445" s="21">
        <v>43100</v>
      </c>
      <c r="D445">
        <v>901</v>
      </c>
      <c r="E445">
        <v>12</v>
      </c>
      <c r="F445">
        <v>5</v>
      </c>
      <c r="G445">
        <v>6</v>
      </c>
      <c r="H445">
        <v>0</v>
      </c>
      <c r="I445" t="s">
        <v>366</v>
      </c>
      <c r="J445" s="22">
        <v>539000</v>
      </c>
      <c r="K445" s="22">
        <v>539000</v>
      </c>
    </row>
    <row r="446" spans="1:11" ht="15">
      <c r="A446" t="s">
        <v>69</v>
      </c>
      <c r="B446">
        <v>40.1</v>
      </c>
      <c r="C446" s="21">
        <v>43100</v>
      </c>
      <c r="D446">
        <v>901</v>
      </c>
      <c r="E446">
        <v>12</v>
      </c>
      <c r="F446">
        <v>6</v>
      </c>
      <c r="G446">
        <v>7</v>
      </c>
      <c r="H446">
        <v>0</v>
      </c>
      <c r="I446" t="s">
        <v>369</v>
      </c>
      <c r="J446" s="22">
        <v>859000</v>
      </c>
      <c r="K446" s="22">
        <v>859000</v>
      </c>
    </row>
    <row r="447" spans="1:11" ht="15">
      <c r="A447" t="s">
        <v>69</v>
      </c>
      <c r="B447">
        <v>40.1</v>
      </c>
      <c r="C447" s="21">
        <v>43100</v>
      </c>
      <c r="D447">
        <v>901</v>
      </c>
      <c r="E447">
        <v>15</v>
      </c>
      <c r="F447">
        <v>1</v>
      </c>
      <c r="G447">
        <v>1</v>
      </c>
      <c r="H447">
        <v>0</v>
      </c>
      <c r="I447" t="s">
        <v>355</v>
      </c>
      <c r="J447" s="22">
        <v>40000</v>
      </c>
      <c r="K447" s="22">
        <v>40000</v>
      </c>
    </row>
    <row r="448" spans="1:11" ht="15">
      <c r="A448" t="s">
        <v>69</v>
      </c>
      <c r="B448">
        <v>40.1</v>
      </c>
      <c r="C448" s="21">
        <v>43100</v>
      </c>
      <c r="D448">
        <v>901</v>
      </c>
      <c r="E448">
        <v>15</v>
      </c>
      <c r="F448">
        <v>3</v>
      </c>
      <c r="G448">
        <v>2</v>
      </c>
      <c r="H448">
        <v>0</v>
      </c>
      <c r="I448" t="s">
        <v>357</v>
      </c>
      <c r="J448" s="22">
        <v>61000</v>
      </c>
      <c r="K448" s="22">
        <v>61000</v>
      </c>
    </row>
    <row r="449" spans="1:11" ht="15">
      <c r="A449" t="s">
        <v>69</v>
      </c>
      <c r="B449">
        <v>40.1</v>
      </c>
      <c r="C449" s="21">
        <v>43100</v>
      </c>
      <c r="D449">
        <v>901</v>
      </c>
      <c r="E449">
        <v>15</v>
      </c>
      <c r="F449">
        <v>3</v>
      </c>
      <c r="G449">
        <v>3</v>
      </c>
      <c r="H449">
        <v>0</v>
      </c>
      <c r="I449" t="s">
        <v>358</v>
      </c>
      <c r="J449" s="22">
        <v>87000</v>
      </c>
      <c r="K449" s="22">
        <v>87000</v>
      </c>
    </row>
    <row r="450" spans="1:11" ht="15">
      <c r="A450" t="s">
        <v>69</v>
      </c>
      <c r="B450">
        <v>40.1</v>
      </c>
      <c r="C450" s="21">
        <v>43100</v>
      </c>
      <c r="D450">
        <v>901</v>
      </c>
      <c r="E450">
        <v>15</v>
      </c>
      <c r="F450">
        <v>3</v>
      </c>
      <c r="G450">
        <v>4</v>
      </c>
      <c r="H450">
        <v>0</v>
      </c>
      <c r="I450" t="s">
        <v>359</v>
      </c>
      <c r="J450" s="22">
        <v>16500</v>
      </c>
      <c r="K450" s="22">
        <v>16500</v>
      </c>
    </row>
    <row r="451" spans="1:11" ht="15">
      <c r="A451" t="s">
        <v>69</v>
      </c>
      <c r="B451">
        <v>40.1</v>
      </c>
      <c r="C451" s="21">
        <v>43100</v>
      </c>
      <c r="D451">
        <v>901</v>
      </c>
      <c r="E451">
        <v>15</v>
      </c>
      <c r="F451">
        <v>3</v>
      </c>
      <c r="G451">
        <v>5</v>
      </c>
      <c r="H451">
        <v>0</v>
      </c>
      <c r="I451" t="s">
        <v>360</v>
      </c>
      <c r="J451" s="22">
        <v>1275000</v>
      </c>
      <c r="K451" s="22">
        <v>1275000</v>
      </c>
    </row>
    <row r="452" spans="1:11" ht="15">
      <c r="A452" t="s">
        <v>69</v>
      </c>
      <c r="B452">
        <v>40.1</v>
      </c>
      <c r="C452" s="21">
        <v>43100</v>
      </c>
      <c r="D452">
        <v>901</v>
      </c>
      <c r="E452">
        <v>15</v>
      </c>
      <c r="F452">
        <v>3</v>
      </c>
      <c r="G452">
        <v>6</v>
      </c>
      <c r="H452">
        <v>0</v>
      </c>
      <c r="I452" t="s">
        <v>361</v>
      </c>
      <c r="J452" s="22">
        <v>366000</v>
      </c>
      <c r="K452" s="22">
        <v>366000</v>
      </c>
    </row>
    <row r="453" spans="1:11" ht="15">
      <c r="A453" t="s">
        <v>69</v>
      </c>
      <c r="B453">
        <v>40.1</v>
      </c>
      <c r="C453" s="21">
        <v>43100</v>
      </c>
      <c r="D453">
        <v>901</v>
      </c>
      <c r="E453">
        <v>15</v>
      </c>
      <c r="F453">
        <v>3</v>
      </c>
      <c r="G453">
        <v>7</v>
      </c>
      <c r="H453">
        <v>0</v>
      </c>
      <c r="I453" t="s">
        <v>362</v>
      </c>
      <c r="J453" s="22">
        <v>4000</v>
      </c>
      <c r="K453" s="22">
        <v>4000</v>
      </c>
    </row>
    <row r="454" spans="1:11" ht="15">
      <c r="A454" t="s">
        <v>69</v>
      </c>
      <c r="B454">
        <v>40.1</v>
      </c>
      <c r="C454" s="21">
        <v>43100</v>
      </c>
      <c r="D454">
        <v>901</v>
      </c>
      <c r="E454">
        <v>15</v>
      </c>
      <c r="F454">
        <v>5</v>
      </c>
      <c r="G454">
        <v>1</v>
      </c>
      <c r="H454">
        <v>0</v>
      </c>
      <c r="I454" t="s">
        <v>364</v>
      </c>
      <c r="J454" s="22">
        <v>170000</v>
      </c>
      <c r="K454" s="22">
        <v>170000</v>
      </c>
    </row>
    <row r="455" spans="1:11" ht="15">
      <c r="A455" t="s">
        <v>69</v>
      </c>
      <c r="B455">
        <v>40.1</v>
      </c>
      <c r="C455" s="21">
        <v>43100</v>
      </c>
      <c r="D455">
        <v>901</v>
      </c>
      <c r="E455">
        <v>15</v>
      </c>
      <c r="F455">
        <v>6</v>
      </c>
      <c r="G455">
        <v>3</v>
      </c>
      <c r="H455">
        <v>0</v>
      </c>
      <c r="I455" t="s">
        <v>368</v>
      </c>
      <c r="J455" s="22">
        <v>65000</v>
      </c>
      <c r="K455" s="22">
        <v>65000</v>
      </c>
    </row>
    <row r="456" spans="1:11" ht="15">
      <c r="A456" t="s">
        <v>69</v>
      </c>
      <c r="B456">
        <v>40.1</v>
      </c>
      <c r="C456" s="21">
        <v>43100</v>
      </c>
      <c r="D456">
        <v>901</v>
      </c>
      <c r="E456">
        <v>25</v>
      </c>
      <c r="F456">
        <v>1</v>
      </c>
      <c r="G456">
        <v>1</v>
      </c>
      <c r="H456">
        <v>0</v>
      </c>
      <c r="I456" t="s">
        <v>355</v>
      </c>
      <c r="J456" s="22">
        <v>591144.54</v>
      </c>
      <c r="K456" s="22">
        <v>591144.54</v>
      </c>
    </row>
    <row r="457" spans="1:11" ht="15">
      <c r="A457" t="s">
        <v>69</v>
      </c>
      <c r="B457">
        <v>40.1</v>
      </c>
      <c r="C457" s="21">
        <v>43100</v>
      </c>
      <c r="D457">
        <v>901</v>
      </c>
      <c r="E457">
        <v>25</v>
      </c>
      <c r="F457">
        <v>1</v>
      </c>
      <c r="G457">
        <v>2</v>
      </c>
      <c r="H457">
        <v>0</v>
      </c>
      <c r="I457" t="s">
        <v>356</v>
      </c>
      <c r="J457" s="22">
        <v>59000</v>
      </c>
      <c r="K457" s="22">
        <v>59000</v>
      </c>
    </row>
    <row r="458" spans="1:11" ht="15">
      <c r="A458" t="s">
        <v>69</v>
      </c>
      <c r="B458">
        <v>40.1</v>
      </c>
      <c r="C458" s="21">
        <v>43100</v>
      </c>
      <c r="D458">
        <v>901</v>
      </c>
      <c r="E458">
        <v>25</v>
      </c>
      <c r="F458">
        <v>2</v>
      </c>
      <c r="G458">
        <v>1</v>
      </c>
      <c r="H458">
        <v>0</v>
      </c>
      <c r="I458" t="s">
        <v>355</v>
      </c>
      <c r="J458" s="22">
        <v>11833.5</v>
      </c>
      <c r="K458" s="22">
        <v>11833.5</v>
      </c>
    </row>
    <row r="459" spans="1:11" ht="15">
      <c r="A459" t="s">
        <v>69</v>
      </c>
      <c r="B459">
        <v>40.1</v>
      </c>
      <c r="C459" s="21">
        <v>43100</v>
      </c>
      <c r="D459">
        <v>901</v>
      </c>
      <c r="E459">
        <v>25</v>
      </c>
      <c r="F459">
        <v>2</v>
      </c>
      <c r="G459">
        <v>2</v>
      </c>
      <c r="H459">
        <v>0</v>
      </c>
      <c r="I459" t="s">
        <v>356</v>
      </c>
      <c r="J459" s="22">
        <v>13000</v>
      </c>
      <c r="K459" s="22">
        <v>13000</v>
      </c>
    </row>
    <row r="460" spans="1:11" ht="15">
      <c r="A460" t="s">
        <v>69</v>
      </c>
      <c r="B460">
        <v>40.1</v>
      </c>
      <c r="C460" s="21">
        <v>43100</v>
      </c>
      <c r="D460">
        <v>901</v>
      </c>
      <c r="E460">
        <v>25</v>
      </c>
      <c r="F460">
        <v>3</v>
      </c>
      <c r="G460">
        <v>2</v>
      </c>
      <c r="H460">
        <v>0</v>
      </c>
      <c r="I460" t="s">
        <v>357</v>
      </c>
      <c r="J460" s="22">
        <v>286419.3</v>
      </c>
      <c r="K460" s="22">
        <v>286419.3</v>
      </c>
    </row>
    <row r="461" spans="1:11" ht="15">
      <c r="A461" t="s">
        <v>69</v>
      </c>
      <c r="B461">
        <v>40.1</v>
      </c>
      <c r="C461" s="21">
        <v>43100</v>
      </c>
      <c r="D461">
        <v>901</v>
      </c>
      <c r="E461">
        <v>25</v>
      </c>
      <c r="F461">
        <v>3</v>
      </c>
      <c r="G461">
        <v>3</v>
      </c>
      <c r="H461">
        <v>0</v>
      </c>
      <c r="I461" t="s">
        <v>358</v>
      </c>
      <c r="J461" s="22">
        <v>22642.64</v>
      </c>
      <c r="K461" s="22">
        <v>22642.64</v>
      </c>
    </row>
    <row r="462" spans="1:11" ht="15">
      <c r="A462" t="s">
        <v>69</v>
      </c>
      <c r="B462">
        <v>40.1</v>
      </c>
      <c r="C462" s="21">
        <v>43100</v>
      </c>
      <c r="D462">
        <v>901</v>
      </c>
      <c r="E462">
        <v>25</v>
      </c>
      <c r="F462">
        <v>3</v>
      </c>
      <c r="G462">
        <v>4</v>
      </c>
      <c r="H462">
        <v>0</v>
      </c>
      <c r="I462" t="s">
        <v>359</v>
      </c>
      <c r="J462" s="22">
        <v>7061.65</v>
      </c>
      <c r="K462" s="22">
        <v>7061.65</v>
      </c>
    </row>
    <row r="463" spans="1:11" ht="15">
      <c r="A463" t="s">
        <v>69</v>
      </c>
      <c r="B463">
        <v>40.1</v>
      </c>
      <c r="C463" s="21">
        <v>43100</v>
      </c>
      <c r="D463">
        <v>901</v>
      </c>
      <c r="E463">
        <v>25</v>
      </c>
      <c r="F463">
        <v>3</v>
      </c>
      <c r="G463">
        <v>5</v>
      </c>
      <c r="H463">
        <v>0</v>
      </c>
      <c r="I463" t="s">
        <v>360</v>
      </c>
      <c r="J463" s="22">
        <v>1731320.42</v>
      </c>
      <c r="K463" s="22">
        <v>1731320.42</v>
      </c>
    </row>
    <row r="464" spans="1:11" ht="15">
      <c r="A464" t="s">
        <v>69</v>
      </c>
      <c r="B464">
        <v>40.1</v>
      </c>
      <c r="C464" s="21">
        <v>43100</v>
      </c>
      <c r="D464">
        <v>901</v>
      </c>
      <c r="E464">
        <v>25</v>
      </c>
      <c r="F464">
        <v>3</v>
      </c>
      <c r="G464">
        <v>6</v>
      </c>
      <c r="H464">
        <v>0</v>
      </c>
      <c r="I464" t="s">
        <v>361</v>
      </c>
      <c r="J464" s="22">
        <v>69835.1</v>
      </c>
      <c r="K464" s="22">
        <v>69835.1</v>
      </c>
    </row>
    <row r="465" spans="1:11" ht="15">
      <c r="A465" t="s">
        <v>69</v>
      </c>
      <c r="B465">
        <v>40.1</v>
      </c>
      <c r="C465" s="21">
        <v>43100</v>
      </c>
      <c r="D465">
        <v>901</v>
      </c>
      <c r="E465">
        <v>25</v>
      </c>
      <c r="F465">
        <v>3</v>
      </c>
      <c r="G465">
        <v>7</v>
      </c>
      <c r="H465">
        <v>0</v>
      </c>
      <c r="I465" t="s">
        <v>362</v>
      </c>
      <c r="J465" s="22">
        <v>35815.38</v>
      </c>
      <c r="K465" s="22">
        <v>35815.38</v>
      </c>
    </row>
    <row r="466" spans="1:11" ht="15">
      <c r="A466" t="s">
        <v>69</v>
      </c>
      <c r="B466">
        <v>40.1</v>
      </c>
      <c r="C466" s="21">
        <v>43100</v>
      </c>
      <c r="D466">
        <v>901</v>
      </c>
      <c r="E466">
        <v>25</v>
      </c>
      <c r="F466">
        <v>3</v>
      </c>
      <c r="G466">
        <v>8</v>
      </c>
      <c r="H466">
        <v>0</v>
      </c>
      <c r="I466" t="s">
        <v>363</v>
      </c>
      <c r="J466" s="22">
        <v>18886.5</v>
      </c>
      <c r="K466" s="22">
        <v>18886.5</v>
      </c>
    </row>
    <row r="467" spans="1:11" ht="15">
      <c r="A467" t="s">
        <v>69</v>
      </c>
      <c r="B467">
        <v>40.1</v>
      </c>
      <c r="C467" s="21">
        <v>43100</v>
      </c>
      <c r="D467">
        <v>901</v>
      </c>
      <c r="E467">
        <v>25</v>
      </c>
      <c r="F467">
        <v>5</v>
      </c>
      <c r="G467">
        <v>1</v>
      </c>
      <c r="H467">
        <v>0</v>
      </c>
      <c r="I467" t="s">
        <v>364</v>
      </c>
      <c r="J467" s="22">
        <v>18041.81</v>
      </c>
      <c r="K467" s="22">
        <v>18041.81</v>
      </c>
    </row>
    <row r="468" spans="1:11" ht="15">
      <c r="A468" t="s">
        <v>69</v>
      </c>
      <c r="B468">
        <v>40.1</v>
      </c>
      <c r="C468" s="21">
        <v>43100</v>
      </c>
      <c r="D468">
        <v>901</v>
      </c>
      <c r="E468">
        <v>25</v>
      </c>
      <c r="F468">
        <v>5</v>
      </c>
      <c r="G468">
        <v>3</v>
      </c>
      <c r="H468">
        <v>0</v>
      </c>
      <c r="I468" t="s">
        <v>365</v>
      </c>
      <c r="J468" s="22">
        <v>75690</v>
      </c>
      <c r="K468" s="22">
        <v>75690</v>
      </c>
    </row>
    <row r="469" spans="1:11" ht="15">
      <c r="A469" t="s">
        <v>69</v>
      </c>
      <c r="B469">
        <v>40.1</v>
      </c>
      <c r="C469" s="21">
        <v>43100</v>
      </c>
      <c r="D469">
        <v>901</v>
      </c>
      <c r="E469">
        <v>25</v>
      </c>
      <c r="F469">
        <v>5</v>
      </c>
      <c r="G469">
        <v>6</v>
      </c>
      <c r="H469">
        <v>0</v>
      </c>
      <c r="I469" t="s">
        <v>370</v>
      </c>
      <c r="J469" s="22">
        <v>379000</v>
      </c>
      <c r="K469" s="22">
        <v>379000</v>
      </c>
    </row>
    <row r="470" spans="1:11" ht="15">
      <c r="A470" t="s">
        <v>69</v>
      </c>
      <c r="B470">
        <v>40.1</v>
      </c>
      <c r="C470" s="21">
        <v>43100</v>
      </c>
      <c r="D470">
        <v>901</v>
      </c>
      <c r="E470">
        <v>25</v>
      </c>
      <c r="F470">
        <v>6</v>
      </c>
      <c r="G470">
        <v>1</v>
      </c>
      <c r="H470">
        <v>0</v>
      </c>
      <c r="I470" t="s">
        <v>367</v>
      </c>
      <c r="J470" s="22">
        <v>413586.31</v>
      </c>
      <c r="K470" s="22">
        <v>413586.31</v>
      </c>
    </row>
    <row r="471" spans="1:11" ht="15">
      <c r="A471" t="s">
        <v>69</v>
      </c>
      <c r="B471">
        <v>40.1</v>
      </c>
      <c r="C471" s="21">
        <v>43100</v>
      </c>
      <c r="D471">
        <v>901</v>
      </c>
      <c r="E471">
        <v>25</v>
      </c>
      <c r="F471">
        <v>6</v>
      </c>
      <c r="G471">
        <v>3</v>
      </c>
      <c r="H471">
        <v>0</v>
      </c>
      <c r="I471" t="s">
        <v>368</v>
      </c>
      <c r="J471" s="22">
        <v>186574.64</v>
      </c>
      <c r="K471" s="22">
        <v>186574.64</v>
      </c>
    </row>
    <row r="472" spans="1:11" ht="15">
      <c r="A472" t="s">
        <v>69</v>
      </c>
      <c r="B472">
        <v>40.1</v>
      </c>
      <c r="C472" s="21">
        <v>43100</v>
      </c>
      <c r="D472">
        <v>901</v>
      </c>
      <c r="E472">
        <v>25</v>
      </c>
      <c r="F472">
        <v>6</v>
      </c>
      <c r="G472">
        <v>7</v>
      </c>
      <c r="H472">
        <v>0</v>
      </c>
      <c r="I472" t="s">
        <v>369</v>
      </c>
      <c r="J472" s="22">
        <v>2079216.23</v>
      </c>
      <c r="K472" s="22">
        <v>2079216.23</v>
      </c>
    </row>
    <row r="473" spans="1:11" ht="15">
      <c r="A473" t="s">
        <v>69</v>
      </c>
      <c r="B473">
        <v>40.1</v>
      </c>
      <c r="C473" s="21">
        <v>43100</v>
      </c>
      <c r="D473">
        <v>902</v>
      </c>
      <c r="E473">
        <v>1</v>
      </c>
      <c r="F473">
        <v>1</v>
      </c>
      <c r="G473">
        <v>0</v>
      </c>
      <c r="H473">
        <v>0</v>
      </c>
      <c r="I473" t="s">
        <v>355</v>
      </c>
      <c r="J473" s="22">
        <v>4086000</v>
      </c>
      <c r="K473" s="22">
        <v>4086000</v>
      </c>
    </row>
    <row r="474" spans="1:11" ht="15">
      <c r="A474" t="s">
        <v>69</v>
      </c>
      <c r="B474">
        <v>40.1</v>
      </c>
      <c r="C474" s="21">
        <v>43100</v>
      </c>
      <c r="D474">
        <v>902</v>
      </c>
      <c r="E474">
        <v>1</v>
      </c>
      <c r="F474">
        <v>2</v>
      </c>
      <c r="G474">
        <v>0</v>
      </c>
      <c r="H474">
        <v>0</v>
      </c>
      <c r="I474" t="s">
        <v>356</v>
      </c>
      <c r="J474" s="22">
        <v>8850</v>
      </c>
      <c r="K474" s="22">
        <v>8850</v>
      </c>
    </row>
    <row r="475" spans="1:11" ht="15">
      <c r="A475" t="s">
        <v>69</v>
      </c>
      <c r="B475">
        <v>40.1</v>
      </c>
      <c r="C475" s="21">
        <v>43100</v>
      </c>
      <c r="D475">
        <v>902</v>
      </c>
      <c r="E475">
        <v>2</v>
      </c>
      <c r="F475">
        <v>1</v>
      </c>
      <c r="G475">
        <v>0</v>
      </c>
      <c r="H475">
        <v>0</v>
      </c>
      <c r="I475" t="s">
        <v>355</v>
      </c>
      <c r="J475" s="22">
        <v>495000</v>
      </c>
      <c r="K475" s="22">
        <v>495000</v>
      </c>
    </row>
    <row r="476" spans="1:11" ht="15">
      <c r="A476" t="s">
        <v>69</v>
      </c>
      <c r="B476">
        <v>40.1</v>
      </c>
      <c r="C476" s="21">
        <v>43100</v>
      </c>
      <c r="D476">
        <v>902</v>
      </c>
      <c r="E476">
        <v>2</v>
      </c>
      <c r="F476">
        <v>2</v>
      </c>
      <c r="G476">
        <v>0</v>
      </c>
      <c r="H476">
        <v>0</v>
      </c>
      <c r="I476" t="s">
        <v>356</v>
      </c>
      <c r="J476" s="22">
        <v>1950</v>
      </c>
      <c r="K476" s="22">
        <v>1950</v>
      </c>
    </row>
    <row r="477" spans="1:11" ht="15">
      <c r="A477" t="s">
        <v>69</v>
      </c>
      <c r="B477">
        <v>40.1</v>
      </c>
      <c r="C477" s="21">
        <v>43100</v>
      </c>
      <c r="D477">
        <v>902</v>
      </c>
      <c r="E477">
        <v>3</v>
      </c>
      <c r="F477">
        <v>2</v>
      </c>
      <c r="G477">
        <v>0</v>
      </c>
      <c r="H477">
        <v>0</v>
      </c>
      <c r="I477" t="s">
        <v>357</v>
      </c>
      <c r="J477" s="22">
        <v>1789000</v>
      </c>
      <c r="K477" s="22">
        <v>1789000</v>
      </c>
    </row>
    <row r="478" spans="1:11" ht="15">
      <c r="A478" t="s">
        <v>69</v>
      </c>
      <c r="B478">
        <v>40.1</v>
      </c>
      <c r="C478" s="21">
        <v>43100</v>
      </c>
      <c r="D478">
        <v>902</v>
      </c>
      <c r="E478">
        <v>3</v>
      </c>
      <c r="F478">
        <v>3</v>
      </c>
      <c r="G478">
        <v>0</v>
      </c>
      <c r="H478">
        <v>0</v>
      </c>
      <c r="I478" t="s">
        <v>358</v>
      </c>
      <c r="J478" s="22">
        <v>363000</v>
      </c>
      <c r="K478" s="22">
        <v>363000</v>
      </c>
    </row>
    <row r="479" spans="1:11" ht="15">
      <c r="A479" t="s">
        <v>69</v>
      </c>
      <c r="B479">
        <v>40.1</v>
      </c>
      <c r="C479" s="21">
        <v>43100</v>
      </c>
      <c r="D479">
        <v>902</v>
      </c>
      <c r="E479">
        <v>3</v>
      </c>
      <c r="F479">
        <v>4</v>
      </c>
      <c r="G479">
        <v>0</v>
      </c>
      <c r="H479">
        <v>0</v>
      </c>
      <c r="I479" t="s">
        <v>359</v>
      </c>
      <c r="J479" s="22">
        <v>23900</v>
      </c>
      <c r="K479" s="22">
        <v>23900</v>
      </c>
    </row>
    <row r="480" spans="1:11" ht="15">
      <c r="A480" t="s">
        <v>69</v>
      </c>
      <c r="B480">
        <v>40.1</v>
      </c>
      <c r="C480" s="21">
        <v>43100</v>
      </c>
      <c r="D480">
        <v>902</v>
      </c>
      <c r="E480">
        <v>3</v>
      </c>
      <c r="F480">
        <v>5</v>
      </c>
      <c r="G480">
        <v>0</v>
      </c>
      <c r="H480">
        <v>0</v>
      </c>
      <c r="I480" t="s">
        <v>360</v>
      </c>
      <c r="J480" s="22">
        <v>11209240</v>
      </c>
      <c r="K480" s="22">
        <v>11209240</v>
      </c>
    </row>
    <row r="481" spans="1:11" ht="15">
      <c r="A481" t="s">
        <v>69</v>
      </c>
      <c r="B481">
        <v>40.1</v>
      </c>
      <c r="C481" s="21">
        <v>43100</v>
      </c>
      <c r="D481">
        <v>902</v>
      </c>
      <c r="E481">
        <v>3</v>
      </c>
      <c r="F481">
        <v>6</v>
      </c>
      <c r="G481">
        <v>0</v>
      </c>
      <c r="H481">
        <v>0</v>
      </c>
      <c r="I481" t="s">
        <v>361</v>
      </c>
      <c r="J481" s="22">
        <v>623000</v>
      </c>
      <c r="K481" s="22">
        <v>623000</v>
      </c>
    </row>
    <row r="482" spans="1:11" ht="15">
      <c r="A482" t="s">
        <v>69</v>
      </c>
      <c r="B482">
        <v>40.1</v>
      </c>
      <c r="C482" s="21">
        <v>43100</v>
      </c>
      <c r="D482">
        <v>902</v>
      </c>
      <c r="E482">
        <v>3</v>
      </c>
      <c r="F482">
        <v>7</v>
      </c>
      <c r="G482">
        <v>0</v>
      </c>
      <c r="H482">
        <v>0</v>
      </c>
      <c r="I482" t="s">
        <v>362</v>
      </c>
      <c r="J482" s="22">
        <v>227000</v>
      </c>
      <c r="K482" s="22">
        <v>227000</v>
      </c>
    </row>
    <row r="483" spans="1:11" ht="15">
      <c r="A483" t="s">
        <v>69</v>
      </c>
      <c r="B483">
        <v>40.1</v>
      </c>
      <c r="C483" s="21">
        <v>43100</v>
      </c>
      <c r="D483">
        <v>902</v>
      </c>
      <c r="E483">
        <v>3</v>
      </c>
      <c r="F483">
        <v>8</v>
      </c>
      <c r="G483">
        <v>0</v>
      </c>
      <c r="H483">
        <v>0</v>
      </c>
      <c r="I483" t="s">
        <v>363</v>
      </c>
      <c r="J483" s="22">
        <v>49000</v>
      </c>
      <c r="K483" s="22">
        <v>49000</v>
      </c>
    </row>
    <row r="484" spans="1:11" ht="15">
      <c r="A484" t="s">
        <v>69</v>
      </c>
      <c r="B484">
        <v>40.1</v>
      </c>
      <c r="C484" s="21">
        <v>43100</v>
      </c>
      <c r="D484">
        <v>902</v>
      </c>
      <c r="E484">
        <v>5</v>
      </c>
      <c r="F484">
        <v>1</v>
      </c>
      <c r="G484">
        <v>0</v>
      </c>
      <c r="H484">
        <v>0</v>
      </c>
      <c r="I484" t="s">
        <v>364</v>
      </c>
      <c r="J484" s="22">
        <v>330000</v>
      </c>
      <c r="K484" s="22">
        <v>330000</v>
      </c>
    </row>
    <row r="485" spans="1:11" ht="15">
      <c r="A485" t="s">
        <v>69</v>
      </c>
      <c r="B485">
        <v>40.1</v>
      </c>
      <c r="C485" s="21">
        <v>43100</v>
      </c>
      <c r="D485">
        <v>902</v>
      </c>
      <c r="E485">
        <v>5</v>
      </c>
      <c r="F485">
        <v>3</v>
      </c>
      <c r="G485">
        <v>0</v>
      </c>
      <c r="H485">
        <v>0</v>
      </c>
      <c r="I485" t="s">
        <v>365</v>
      </c>
      <c r="J485" s="22">
        <v>395000</v>
      </c>
      <c r="K485" s="22">
        <v>395000</v>
      </c>
    </row>
    <row r="486" spans="1:11" ht="15">
      <c r="A486" t="s">
        <v>69</v>
      </c>
      <c r="B486">
        <v>40.1</v>
      </c>
      <c r="C486" s="21">
        <v>43100</v>
      </c>
      <c r="D486">
        <v>902</v>
      </c>
      <c r="E486">
        <v>5</v>
      </c>
      <c r="F486">
        <v>6</v>
      </c>
      <c r="G486">
        <v>0</v>
      </c>
      <c r="H486">
        <v>0</v>
      </c>
      <c r="I486" t="s">
        <v>366</v>
      </c>
      <c r="J486" s="22">
        <v>73440</v>
      </c>
      <c r="K486" s="22">
        <v>73440</v>
      </c>
    </row>
    <row r="487" spans="1:11" ht="15">
      <c r="A487" t="s">
        <v>69</v>
      </c>
      <c r="B487">
        <v>40.1</v>
      </c>
      <c r="C487" s="21">
        <v>43100</v>
      </c>
      <c r="D487">
        <v>902</v>
      </c>
      <c r="E487">
        <v>6</v>
      </c>
      <c r="F487">
        <v>1</v>
      </c>
      <c r="G487">
        <v>0</v>
      </c>
      <c r="H487">
        <v>0</v>
      </c>
      <c r="I487" t="s">
        <v>367</v>
      </c>
      <c r="J487" s="22">
        <v>530000</v>
      </c>
      <c r="K487" s="22">
        <v>530000</v>
      </c>
    </row>
    <row r="488" spans="1:11" ht="15">
      <c r="A488" t="s">
        <v>69</v>
      </c>
      <c r="B488">
        <v>40.1</v>
      </c>
      <c r="C488" s="21">
        <v>43100</v>
      </c>
      <c r="D488">
        <v>902</v>
      </c>
      <c r="E488">
        <v>6</v>
      </c>
      <c r="F488">
        <v>3</v>
      </c>
      <c r="G488">
        <v>0</v>
      </c>
      <c r="H488">
        <v>0</v>
      </c>
      <c r="I488" t="s">
        <v>368</v>
      </c>
      <c r="J488" s="22">
        <v>340000</v>
      </c>
      <c r="K488" s="22">
        <v>340000</v>
      </c>
    </row>
    <row r="489" spans="1:11" ht="15">
      <c r="A489" t="s">
        <v>69</v>
      </c>
      <c r="B489">
        <v>40.1</v>
      </c>
      <c r="C489" s="21">
        <v>43100</v>
      </c>
      <c r="D489">
        <v>902</v>
      </c>
      <c r="E489">
        <v>6</v>
      </c>
      <c r="F489">
        <v>7</v>
      </c>
      <c r="G489">
        <v>0</v>
      </c>
      <c r="H489">
        <v>0</v>
      </c>
      <c r="I489" t="s">
        <v>369</v>
      </c>
      <c r="J489" s="22">
        <v>500000</v>
      </c>
      <c r="K489" s="22">
        <v>500000</v>
      </c>
    </row>
    <row r="490" spans="1:11" ht="15">
      <c r="A490" t="s">
        <v>69</v>
      </c>
      <c r="B490">
        <v>40.1</v>
      </c>
      <c r="C490" s="21">
        <v>43100</v>
      </c>
      <c r="D490">
        <v>903</v>
      </c>
      <c r="E490">
        <v>1</v>
      </c>
      <c r="F490">
        <v>1</v>
      </c>
      <c r="G490">
        <v>0</v>
      </c>
      <c r="H490">
        <v>0</v>
      </c>
      <c r="I490" t="s">
        <v>355</v>
      </c>
      <c r="J490" s="22">
        <v>4086000</v>
      </c>
      <c r="K490" s="22">
        <v>4086000</v>
      </c>
    </row>
    <row r="491" spans="1:11" ht="15">
      <c r="A491" t="s">
        <v>69</v>
      </c>
      <c r="B491">
        <v>40.1</v>
      </c>
      <c r="C491" s="21">
        <v>43100</v>
      </c>
      <c r="D491">
        <v>903</v>
      </c>
      <c r="E491">
        <v>1</v>
      </c>
      <c r="F491">
        <v>2</v>
      </c>
      <c r="G491">
        <v>0</v>
      </c>
      <c r="H491">
        <v>0</v>
      </c>
      <c r="I491" t="s">
        <v>356</v>
      </c>
      <c r="J491" s="22">
        <v>8850</v>
      </c>
      <c r="K491" s="22">
        <v>8850</v>
      </c>
    </row>
    <row r="492" spans="1:11" ht="15">
      <c r="A492" t="s">
        <v>69</v>
      </c>
      <c r="B492">
        <v>40.1</v>
      </c>
      <c r="C492" s="21">
        <v>43100</v>
      </c>
      <c r="D492">
        <v>903</v>
      </c>
      <c r="E492">
        <v>2</v>
      </c>
      <c r="F492">
        <v>1</v>
      </c>
      <c r="G492">
        <v>0</v>
      </c>
      <c r="H492">
        <v>0</v>
      </c>
      <c r="I492" t="s">
        <v>355</v>
      </c>
      <c r="J492" s="22">
        <v>495000</v>
      </c>
      <c r="K492" s="22">
        <v>495000</v>
      </c>
    </row>
    <row r="493" spans="1:11" ht="15">
      <c r="A493" t="s">
        <v>69</v>
      </c>
      <c r="B493">
        <v>40.1</v>
      </c>
      <c r="C493" s="21">
        <v>43100</v>
      </c>
      <c r="D493">
        <v>903</v>
      </c>
      <c r="E493">
        <v>2</v>
      </c>
      <c r="F493">
        <v>2</v>
      </c>
      <c r="G493">
        <v>0</v>
      </c>
      <c r="H493">
        <v>0</v>
      </c>
      <c r="I493" t="s">
        <v>356</v>
      </c>
      <c r="J493" s="22">
        <v>1950</v>
      </c>
      <c r="K493" s="22">
        <v>1950</v>
      </c>
    </row>
    <row r="494" spans="1:11" ht="15">
      <c r="A494" t="s">
        <v>69</v>
      </c>
      <c r="B494">
        <v>40.1</v>
      </c>
      <c r="C494" s="21">
        <v>43100</v>
      </c>
      <c r="D494">
        <v>903</v>
      </c>
      <c r="E494">
        <v>3</v>
      </c>
      <c r="F494">
        <v>2</v>
      </c>
      <c r="G494">
        <v>0</v>
      </c>
      <c r="H494">
        <v>0</v>
      </c>
      <c r="I494" t="s">
        <v>357</v>
      </c>
      <c r="J494" s="22">
        <v>1789000</v>
      </c>
      <c r="K494" s="22">
        <v>1789000</v>
      </c>
    </row>
    <row r="495" spans="1:11" ht="15">
      <c r="A495" t="s">
        <v>69</v>
      </c>
      <c r="B495">
        <v>40.1</v>
      </c>
      <c r="C495" s="21">
        <v>43100</v>
      </c>
      <c r="D495">
        <v>903</v>
      </c>
      <c r="E495">
        <v>3</v>
      </c>
      <c r="F495">
        <v>3</v>
      </c>
      <c r="G495">
        <v>0</v>
      </c>
      <c r="H495">
        <v>0</v>
      </c>
      <c r="I495" t="s">
        <v>358</v>
      </c>
      <c r="J495" s="22">
        <v>363000</v>
      </c>
      <c r="K495" s="22">
        <v>363000</v>
      </c>
    </row>
    <row r="496" spans="1:11" ht="15">
      <c r="A496" t="s">
        <v>69</v>
      </c>
      <c r="B496">
        <v>40.1</v>
      </c>
      <c r="C496" s="21">
        <v>43100</v>
      </c>
      <c r="D496">
        <v>903</v>
      </c>
      <c r="E496">
        <v>3</v>
      </c>
      <c r="F496">
        <v>4</v>
      </c>
      <c r="G496">
        <v>0</v>
      </c>
      <c r="H496">
        <v>0</v>
      </c>
      <c r="I496" t="s">
        <v>359</v>
      </c>
      <c r="J496" s="22">
        <v>23900</v>
      </c>
      <c r="K496" s="22">
        <v>23900</v>
      </c>
    </row>
    <row r="497" spans="1:11" ht="15">
      <c r="A497" t="s">
        <v>69</v>
      </c>
      <c r="B497">
        <v>40.1</v>
      </c>
      <c r="C497" s="21">
        <v>43100</v>
      </c>
      <c r="D497">
        <v>903</v>
      </c>
      <c r="E497">
        <v>3</v>
      </c>
      <c r="F497">
        <v>5</v>
      </c>
      <c r="G497">
        <v>0</v>
      </c>
      <c r="H497">
        <v>0</v>
      </c>
      <c r="I497" t="s">
        <v>360</v>
      </c>
      <c r="J497" s="22">
        <v>11209240</v>
      </c>
      <c r="K497" s="22">
        <v>11209240</v>
      </c>
    </row>
    <row r="498" spans="1:11" ht="15">
      <c r="A498" t="s">
        <v>69</v>
      </c>
      <c r="B498">
        <v>40.1</v>
      </c>
      <c r="C498" s="21">
        <v>43100</v>
      </c>
      <c r="D498">
        <v>903</v>
      </c>
      <c r="E498">
        <v>3</v>
      </c>
      <c r="F498">
        <v>6</v>
      </c>
      <c r="G498">
        <v>0</v>
      </c>
      <c r="H498">
        <v>0</v>
      </c>
      <c r="I498" t="s">
        <v>361</v>
      </c>
      <c r="J498" s="22">
        <v>657800</v>
      </c>
      <c r="K498" s="22">
        <v>657800</v>
      </c>
    </row>
    <row r="499" spans="1:11" ht="15">
      <c r="A499" t="s">
        <v>69</v>
      </c>
      <c r="B499">
        <v>40.1</v>
      </c>
      <c r="C499" s="21">
        <v>43100</v>
      </c>
      <c r="D499">
        <v>903</v>
      </c>
      <c r="E499">
        <v>3</v>
      </c>
      <c r="F499">
        <v>7</v>
      </c>
      <c r="G499">
        <v>0</v>
      </c>
      <c r="H499">
        <v>0</v>
      </c>
      <c r="I499" t="s">
        <v>362</v>
      </c>
      <c r="J499" s="22">
        <v>227000</v>
      </c>
      <c r="K499" s="22">
        <v>227000</v>
      </c>
    </row>
    <row r="500" spans="1:11" ht="15">
      <c r="A500" t="s">
        <v>69</v>
      </c>
      <c r="B500">
        <v>40.1</v>
      </c>
      <c r="C500" s="21">
        <v>43100</v>
      </c>
      <c r="D500">
        <v>903</v>
      </c>
      <c r="E500">
        <v>3</v>
      </c>
      <c r="F500">
        <v>8</v>
      </c>
      <c r="G500">
        <v>0</v>
      </c>
      <c r="H500">
        <v>0</v>
      </c>
      <c r="I500" t="s">
        <v>363</v>
      </c>
      <c r="J500" s="22">
        <v>49000</v>
      </c>
      <c r="K500" s="22">
        <v>49000</v>
      </c>
    </row>
    <row r="501" spans="1:11" ht="15">
      <c r="A501" t="s">
        <v>69</v>
      </c>
      <c r="B501">
        <v>40.1</v>
      </c>
      <c r="C501" s="21">
        <v>43100</v>
      </c>
      <c r="D501">
        <v>903</v>
      </c>
      <c r="E501">
        <v>5</v>
      </c>
      <c r="F501">
        <v>1</v>
      </c>
      <c r="G501">
        <v>0</v>
      </c>
      <c r="H501">
        <v>0</v>
      </c>
      <c r="I501" t="s">
        <v>364</v>
      </c>
      <c r="J501" s="22">
        <v>330000</v>
      </c>
      <c r="K501" s="22">
        <v>330000</v>
      </c>
    </row>
    <row r="502" spans="1:11" ht="15">
      <c r="A502" t="s">
        <v>69</v>
      </c>
      <c r="B502">
        <v>40.1</v>
      </c>
      <c r="C502" s="21">
        <v>43100</v>
      </c>
      <c r="D502">
        <v>903</v>
      </c>
      <c r="E502">
        <v>5</v>
      </c>
      <c r="F502">
        <v>3</v>
      </c>
      <c r="G502">
        <v>0</v>
      </c>
      <c r="H502">
        <v>0</v>
      </c>
      <c r="I502" t="s">
        <v>365</v>
      </c>
      <c r="J502" s="22">
        <v>395000</v>
      </c>
      <c r="K502" s="22">
        <v>395000</v>
      </c>
    </row>
    <row r="503" spans="1:11" ht="15">
      <c r="A503" t="s">
        <v>69</v>
      </c>
      <c r="B503">
        <v>40.1</v>
      </c>
      <c r="C503" s="21">
        <v>43100</v>
      </c>
      <c r="D503">
        <v>903</v>
      </c>
      <c r="E503">
        <v>5</v>
      </c>
      <c r="F503">
        <v>6</v>
      </c>
      <c r="G503">
        <v>0</v>
      </c>
      <c r="H503">
        <v>0</v>
      </c>
      <c r="I503" t="s">
        <v>366</v>
      </c>
      <c r="J503" s="22">
        <v>73440</v>
      </c>
      <c r="K503" s="22">
        <v>73440</v>
      </c>
    </row>
    <row r="504" spans="1:11" ht="15">
      <c r="A504" t="s">
        <v>69</v>
      </c>
      <c r="B504">
        <v>40.1</v>
      </c>
      <c r="C504" s="21">
        <v>43100</v>
      </c>
      <c r="D504">
        <v>903</v>
      </c>
      <c r="E504">
        <v>6</v>
      </c>
      <c r="F504">
        <v>1</v>
      </c>
      <c r="G504">
        <v>0</v>
      </c>
      <c r="H504">
        <v>0</v>
      </c>
      <c r="I504" t="s">
        <v>367</v>
      </c>
      <c r="J504" s="22">
        <v>530000</v>
      </c>
      <c r="K504" s="22">
        <v>530000</v>
      </c>
    </row>
    <row r="505" spans="1:11" ht="15">
      <c r="A505" t="s">
        <v>69</v>
      </c>
      <c r="B505">
        <v>40.1</v>
      </c>
      <c r="C505" s="21">
        <v>43100</v>
      </c>
      <c r="D505">
        <v>903</v>
      </c>
      <c r="E505">
        <v>6</v>
      </c>
      <c r="F505">
        <v>3</v>
      </c>
      <c r="G505">
        <v>0</v>
      </c>
      <c r="H505">
        <v>0</v>
      </c>
      <c r="I505" t="s">
        <v>368</v>
      </c>
      <c r="J505" s="22">
        <v>340000</v>
      </c>
      <c r="K505" s="22">
        <v>340000</v>
      </c>
    </row>
    <row r="506" spans="1:11" ht="15">
      <c r="A506" t="s">
        <v>69</v>
      </c>
      <c r="B506">
        <v>40.1</v>
      </c>
      <c r="C506" s="21">
        <v>43100</v>
      </c>
      <c r="D506">
        <v>903</v>
      </c>
      <c r="E506">
        <v>6</v>
      </c>
      <c r="F506">
        <v>7</v>
      </c>
      <c r="G506">
        <v>0</v>
      </c>
      <c r="H506">
        <v>0</v>
      </c>
      <c r="I506" t="s">
        <v>369</v>
      </c>
      <c r="J506" s="22">
        <v>500000</v>
      </c>
      <c r="K506" s="22">
        <v>500000</v>
      </c>
    </row>
    <row r="507" spans="1:11" ht="15">
      <c r="A507" t="s">
        <v>69</v>
      </c>
      <c r="B507">
        <v>40.1</v>
      </c>
      <c r="C507" s="21">
        <v>43100</v>
      </c>
      <c r="D507">
        <v>904</v>
      </c>
      <c r="E507">
        <v>1</v>
      </c>
      <c r="F507">
        <v>1</v>
      </c>
      <c r="G507">
        <v>0</v>
      </c>
      <c r="H507">
        <v>0</v>
      </c>
      <c r="I507" t="s">
        <v>355</v>
      </c>
      <c r="J507" s="22">
        <v>4086000</v>
      </c>
      <c r="K507" s="22">
        <v>4086000</v>
      </c>
    </row>
    <row r="508" spans="1:11" ht="15">
      <c r="A508" t="s">
        <v>69</v>
      </c>
      <c r="B508">
        <v>40.1</v>
      </c>
      <c r="C508" s="21">
        <v>43100</v>
      </c>
      <c r="D508">
        <v>904</v>
      </c>
      <c r="E508">
        <v>1</v>
      </c>
      <c r="F508">
        <v>2</v>
      </c>
      <c r="G508">
        <v>0</v>
      </c>
      <c r="H508">
        <v>0</v>
      </c>
      <c r="I508" t="s">
        <v>356</v>
      </c>
      <c r="J508" s="22">
        <v>8850</v>
      </c>
      <c r="K508" s="22">
        <v>8850</v>
      </c>
    </row>
    <row r="509" spans="1:11" ht="15">
      <c r="A509" t="s">
        <v>69</v>
      </c>
      <c r="B509">
        <v>40.1</v>
      </c>
      <c r="C509" s="21">
        <v>43100</v>
      </c>
      <c r="D509">
        <v>904</v>
      </c>
      <c r="E509">
        <v>2</v>
      </c>
      <c r="F509">
        <v>1</v>
      </c>
      <c r="G509">
        <v>0</v>
      </c>
      <c r="H509">
        <v>0</v>
      </c>
      <c r="I509" t="s">
        <v>355</v>
      </c>
      <c r="J509" s="22">
        <v>495000</v>
      </c>
      <c r="K509" s="22">
        <v>495000</v>
      </c>
    </row>
    <row r="510" spans="1:11" ht="15">
      <c r="A510" t="s">
        <v>69</v>
      </c>
      <c r="B510">
        <v>40.1</v>
      </c>
      <c r="C510" s="21">
        <v>43100</v>
      </c>
      <c r="D510">
        <v>904</v>
      </c>
      <c r="E510">
        <v>2</v>
      </c>
      <c r="F510">
        <v>2</v>
      </c>
      <c r="G510">
        <v>0</v>
      </c>
      <c r="H510">
        <v>0</v>
      </c>
      <c r="I510" t="s">
        <v>356</v>
      </c>
      <c r="J510" s="22">
        <v>1950</v>
      </c>
      <c r="K510" s="22">
        <v>1950</v>
      </c>
    </row>
    <row r="511" spans="1:11" ht="15">
      <c r="A511" t="s">
        <v>69</v>
      </c>
      <c r="B511">
        <v>40.1</v>
      </c>
      <c r="C511" s="21">
        <v>43100</v>
      </c>
      <c r="D511">
        <v>904</v>
      </c>
      <c r="E511">
        <v>3</v>
      </c>
      <c r="F511">
        <v>2</v>
      </c>
      <c r="G511">
        <v>0</v>
      </c>
      <c r="H511">
        <v>0</v>
      </c>
      <c r="I511" t="s">
        <v>357</v>
      </c>
      <c r="J511" s="22">
        <v>1789000</v>
      </c>
      <c r="K511" s="22">
        <v>1789000</v>
      </c>
    </row>
    <row r="512" spans="1:11" ht="15">
      <c r="A512" t="s">
        <v>69</v>
      </c>
      <c r="B512">
        <v>40.1</v>
      </c>
      <c r="C512" s="21">
        <v>43100</v>
      </c>
      <c r="D512">
        <v>904</v>
      </c>
      <c r="E512">
        <v>3</v>
      </c>
      <c r="F512">
        <v>3</v>
      </c>
      <c r="G512">
        <v>0</v>
      </c>
      <c r="H512">
        <v>0</v>
      </c>
      <c r="I512" t="s">
        <v>358</v>
      </c>
      <c r="J512" s="22">
        <v>363000</v>
      </c>
      <c r="K512" s="22">
        <v>363000</v>
      </c>
    </row>
    <row r="513" spans="1:11" ht="15">
      <c r="A513" t="s">
        <v>69</v>
      </c>
      <c r="B513">
        <v>40.1</v>
      </c>
      <c r="C513" s="21">
        <v>43100</v>
      </c>
      <c r="D513">
        <v>904</v>
      </c>
      <c r="E513">
        <v>3</v>
      </c>
      <c r="F513">
        <v>4</v>
      </c>
      <c r="G513">
        <v>0</v>
      </c>
      <c r="H513">
        <v>0</v>
      </c>
      <c r="I513" t="s">
        <v>359</v>
      </c>
      <c r="J513" s="22">
        <v>23900</v>
      </c>
      <c r="K513" s="22">
        <v>23900</v>
      </c>
    </row>
    <row r="514" spans="1:11" ht="15">
      <c r="A514" t="s">
        <v>69</v>
      </c>
      <c r="B514">
        <v>40.1</v>
      </c>
      <c r="C514" s="21">
        <v>43100</v>
      </c>
      <c r="D514">
        <v>904</v>
      </c>
      <c r="E514">
        <v>3</v>
      </c>
      <c r="F514">
        <v>5</v>
      </c>
      <c r="G514">
        <v>0</v>
      </c>
      <c r="H514">
        <v>0</v>
      </c>
      <c r="I514" t="s">
        <v>360</v>
      </c>
      <c r="J514" s="22">
        <v>11209240</v>
      </c>
      <c r="K514" s="22">
        <v>11209240</v>
      </c>
    </row>
    <row r="515" spans="1:11" ht="15">
      <c r="A515" t="s">
        <v>69</v>
      </c>
      <c r="B515">
        <v>40.1</v>
      </c>
      <c r="C515" s="21">
        <v>43100</v>
      </c>
      <c r="D515">
        <v>904</v>
      </c>
      <c r="E515">
        <v>3</v>
      </c>
      <c r="F515">
        <v>6</v>
      </c>
      <c r="G515">
        <v>0</v>
      </c>
      <c r="H515">
        <v>0</v>
      </c>
      <c r="I515" t="s">
        <v>361</v>
      </c>
      <c r="J515" s="22">
        <v>623000</v>
      </c>
      <c r="K515" s="22">
        <v>623000</v>
      </c>
    </row>
    <row r="516" spans="1:11" ht="15">
      <c r="A516" t="s">
        <v>69</v>
      </c>
      <c r="B516">
        <v>40.1</v>
      </c>
      <c r="C516" s="21">
        <v>43100</v>
      </c>
      <c r="D516">
        <v>904</v>
      </c>
      <c r="E516">
        <v>3</v>
      </c>
      <c r="F516">
        <v>7</v>
      </c>
      <c r="G516">
        <v>0</v>
      </c>
      <c r="H516">
        <v>0</v>
      </c>
      <c r="I516" t="s">
        <v>362</v>
      </c>
      <c r="J516" s="22">
        <v>227000</v>
      </c>
      <c r="K516" s="22">
        <v>227000</v>
      </c>
    </row>
    <row r="517" spans="1:11" ht="15">
      <c r="A517" t="s">
        <v>69</v>
      </c>
      <c r="B517">
        <v>40.1</v>
      </c>
      <c r="C517" s="21">
        <v>43100</v>
      </c>
      <c r="D517">
        <v>904</v>
      </c>
      <c r="E517">
        <v>3</v>
      </c>
      <c r="F517">
        <v>8</v>
      </c>
      <c r="G517">
        <v>0</v>
      </c>
      <c r="H517">
        <v>0</v>
      </c>
      <c r="I517" t="s">
        <v>363</v>
      </c>
      <c r="J517" s="22">
        <v>49000</v>
      </c>
      <c r="K517" s="22">
        <v>49000</v>
      </c>
    </row>
    <row r="518" spans="1:11" ht="15">
      <c r="A518" t="s">
        <v>69</v>
      </c>
      <c r="B518">
        <v>40.1</v>
      </c>
      <c r="C518" s="21">
        <v>43100</v>
      </c>
      <c r="D518">
        <v>904</v>
      </c>
      <c r="E518">
        <v>5</v>
      </c>
      <c r="F518">
        <v>1</v>
      </c>
      <c r="G518">
        <v>0</v>
      </c>
      <c r="H518">
        <v>0</v>
      </c>
      <c r="I518" t="s">
        <v>364</v>
      </c>
      <c r="J518" s="22">
        <v>330000</v>
      </c>
      <c r="K518" s="22">
        <v>330000</v>
      </c>
    </row>
    <row r="519" spans="1:11" ht="15">
      <c r="A519" t="s">
        <v>69</v>
      </c>
      <c r="B519">
        <v>40.1</v>
      </c>
      <c r="C519" s="21">
        <v>43100</v>
      </c>
      <c r="D519">
        <v>904</v>
      </c>
      <c r="E519">
        <v>5</v>
      </c>
      <c r="F519">
        <v>3</v>
      </c>
      <c r="G519">
        <v>0</v>
      </c>
      <c r="H519">
        <v>0</v>
      </c>
      <c r="I519" t="s">
        <v>365</v>
      </c>
      <c r="J519" s="22">
        <v>395000</v>
      </c>
      <c r="K519" s="22">
        <v>395000</v>
      </c>
    </row>
    <row r="520" spans="1:11" ht="15">
      <c r="A520" t="s">
        <v>69</v>
      </c>
      <c r="B520">
        <v>40.1</v>
      </c>
      <c r="C520" s="21">
        <v>43100</v>
      </c>
      <c r="D520">
        <v>904</v>
      </c>
      <c r="E520">
        <v>5</v>
      </c>
      <c r="F520">
        <v>6</v>
      </c>
      <c r="G520">
        <v>0</v>
      </c>
      <c r="H520">
        <v>0</v>
      </c>
      <c r="I520" t="s">
        <v>366</v>
      </c>
      <c r="J520" s="22">
        <v>73440</v>
      </c>
      <c r="K520" s="22">
        <v>73440</v>
      </c>
    </row>
    <row r="521" spans="1:11" ht="15">
      <c r="A521" t="s">
        <v>69</v>
      </c>
      <c r="B521">
        <v>40.1</v>
      </c>
      <c r="C521" s="21">
        <v>43100</v>
      </c>
      <c r="D521">
        <v>904</v>
      </c>
      <c r="E521">
        <v>6</v>
      </c>
      <c r="F521">
        <v>1</v>
      </c>
      <c r="G521">
        <v>0</v>
      </c>
      <c r="H521">
        <v>0</v>
      </c>
      <c r="I521" t="s">
        <v>367</v>
      </c>
      <c r="J521" s="22">
        <v>530000</v>
      </c>
      <c r="K521" s="22">
        <v>530000</v>
      </c>
    </row>
    <row r="522" spans="1:11" ht="15">
      <c r="A522" t="s">
        <v>69</v>
      </c>
      <c r="B522">
        <v>40.1</v>
      </c>
      <c r="C522" s="21">
        <v>43100</v>
      </c>
      <c r="D522">
        <v>904</v>
      </c>
      <c r="E522">
        <v>6</v>
      </c>
      <c r="F522">
        <v>3</v>
      </c>
      <c r="G522">
        <v>0</v>
      </c>
      <c r="H522">
        <v>0</v>
      </c>
      <c r="I522" t="s">
        <v>368</v>
      </c>
      <c r="J522" s="22">
        <v>340000</v>
      </c>
      <c r="K522" s="22">
        <v>340000</v>
      </c>
    </row>
    <row r="523" spans="1:11" ht="15">
      <c r="A523" t="s">
        <v>69</v>
      </c>
      <c r="B523">
        <v>40.1</v>
      </c>
      <c r="C523" s="21">
        <v>43100</v>
      </c>
      <c r="D523">
        <v>904</v>
      </c>
      <c r="E523">
        <v>6</v>
      </c>
      <c r="F523">
        <v>7</v>
      </c>
      <c r="G523">
        <v>0</v>
      </c>
      <c r="H523">
        <v>0</v>
      </c>
      <c r="I523" t="s">
        <v>369</v>
      </c>
      <c r="J523" s="22">
        <v>500000</v>
      </c>
      <c r="K523" s="22">
        <v>500000</v>
      </c>
    </row>
    <row r="524" spans="1:11" ht="15">
      <c r="A524" t="s">
        <v>69</v>
      </c>
      <c r="B524">
        <v>40.1</v>
      </c>
      <c r="C524" s="21">
        <v>43100</v>
      </c>
      <c r="D524">
        <v>905</v>
      </c>
      <c r="E524">
        <v>1</v>
      </c>
      <c r="F524">
        <v>1</v>
      </c>
      <c r="G524">
        <v>0</v>
      </c>
      <c r="H524">
        <v>0</v>
      </c>
      <c r="I524" t="s">
        <v>355</v>
      </c>
      <c r="J524" s="22">
        <v>3494855.46</v>
      </c>
      <c r="K524" s="22">
        <v>3494855.46</v>
      </c>
    </row>
    <row r="525" spans="1:11" ht="15">
      <c r="A525" t="s">
        <v>69</v>
      </c>
      <c r="B525">
        <v>40.1</v>
      </c>
      <c r="C525" s="21">
        <v>43100</v>
      </c>
      <c r="D525">
        <v>905</v>
      </c>
      <c r="E525">
        <v>2</v>
      </c>
      <c r="F525">
        <v>1</v>
      </c>
      <c r="G525">
        <v>0</v>
      </c>
      <c r="H525">
        <v>0</v>
      </c>
      <c r="I525" t="s">
        <v>355</v>
      </c>
      <c r="J525" s="22">
        <v>483166.5</v>
      </c>
      <c r="K525" s="22">
        <v>483166.5</v>
      </c>
    </row>
    <row r="526" spans="1:11" ht="15">
      <c r="A526" t="s">
        <v>69</v>
      </c>
      <c r="B526">
        <v>40.1</v>
      </c>
      <c r="C526" s="21">
        <v>43100</v>
      </c>
      <c r="D526">
        <v>905</v>
      </c>
      <c r="E526">
        <v>3</v>
      </c>
      <c r="F526">
        <v>2</v>
      </c>
      <c r="G526">
        <v>0</v>
      </c>
      <c r="H526">
        <v>0</v>
      </c>
      <c r="I526" t="s">
        <v>357</v>
      </c>
      <c r="J526" s="22">
        <v>1502580.7</v>
      </c>
      <c r="K526" s="22">
        <v>1502580.7</v>
      </c>
    </row>
    <row r="527" spans="1:11" ht="15">
      <c r="A527" t="s">
        <v>69</v>
      </c>
      <c r="B527">
        <v>40.1</v>
      </c>
      <c r="C527" s="21">
        <v>43100</v>
      </c>
      <c r="D527">
        <v>905</v>
      </c>
      <c r="E527">
        <v>3</v>
      </c>
      <c r="F527">
        <v>3</v>
      </c>
      <c r="G527">
        <v>0</v>
      </c>
      <c r="H527">
        <v>0</v>
      </c>
      <c r="I527" t="s">
        <v>358</v>
      </c>
      <c r="J527" s="22">
        <v>313357.36</v>
      </c>
      <c r="K527" s="22">
        <v>313357.36</v>
      </c>
    </row>
    <row r="528" spans="1:11" ht="15">
      <c r="A528" t="s">
        <v>69</v>
      </c>
      <c r="B528">
        <v>40.1</v>
      </c>
      <c r="C528" s="21">
        <v>43100</v>
      </c>
      <c r="D528">
        <v>905</v>
      </c>
      <c r="E528">
        <v>3</v>
      </c>
      <c r="F528">
        <v>4</v>
      </c>
      <c r="G528">
        <v>0</v>
      </c>
      <c r="H528">
        <v>0</v>
      </c>
      <c r="I528" t="s">
        <v>359</v>
      </c>
      <c r="J528" s="22">
        <v>16838.35</v>
      </c>
      <c r="K528" s="22">
        <v>16838.35</v>
      </c>
    </row>
    <row r="529" spans="1:11" ht="15">
      <c r="A529" t="s">
        <v>69</v>
      </c>
      <c r="B529">
        <v>40.1</v>
      </c>
      <c r="C529" s="21">
        <v>43100</v>
      </c>
      <c r="D529">
        <v>905</v>
      </c>
      <c r="E529">
        <v>3</v>
      </c>
      <c r="F529">
        <v>5</v>
      </c>
      <c r="G529">
        <v>0</v>
      </c>
      <c r="H529">
        <v>0</v>
      </c>
      <c r="I529" t="s">
        <v>360</v>
      </c>
      <c r="J529" s="22">
        <v>10142279.58</v>
      </c>
      <c r="K529" s="22">
        <v>10142279.58</v>
      </c>
    </row>
    <row r="530" spans="1:11" ht="15">
      <c r="A530" t="s">
        <v>69</v>
      </c>
      <c r="B530">
        <v>40.1</v>
      </c>
      <c r="C530" s="21">
        <v>43100</v>
      </c>
      <c r="D530">
        <v>905</v>
      </c>
      <c r="E530">
        <v>3</v>
      </c>
      <c r="F530">
        <v>6</v>
      </c>
      <c r="G530">
        <v>0</v>
      </c>
      <c r="H530">
        <v>0</v>
      </c>
      <c r="I530" t="s">
        <v>361</v>
      </c>
      <c r="J530" s="22">
        <v>618964.9</v>
      </c>
      <c r="K530" s="22">
        <v>618964.9</v>
      </c>
    </row>
    <row r="531" spans="1:11" ht="15">
      <c r="A531" t="s">
        <v>69</v>
      </c>
      <c r="B531">
        <v>40.1</v>
      </c>
      <c r="C531" s="21">
        <v>43100</v>
      </c>
      <c r="D531">
        <v>905</v>
      </c>
      <c r="E531">
        <v>3</v>
      </c>
      <c r="F531">
        <v>7</v>
      </c>
      <c r="G531">
        <v>0</v>
      </c>
      <c r="H531">
        <v>0</v>
      </c>
      <c r="I531" t="s">
        <v>362</v>
      </c>
      <c r="J531" s="22">
        <v>164184.62</v>
      </c>
      <c r="K531" s="22">
        <v>164184.62</v>
      </c>
    </row>
    <row r="532" spans="1:11" ht="15">
      <c r="A532" t="s">
        <v>69</v>
      </c>
      <c r="B532">
        <v>40.1</v>
      </c>
      <c r="C532" s="21">
        <v>43100</v>
      </c>
      <c r="D532">
        <v>905</v>
      </c>
      <c r="E532">
        <v>3</v>
      </c>
      <c r="F532">
        <v>8</v>
      </c>
      <c r="G532">
        <v>0</v>
      </c>
      <c r="H532">
        <v>0</v>
      </c>
      <c r="I532" t="s">
        <v>363</v>
      </c>
      <c r="J532" s="22">
        <v>30113.5</v>
      </c>
      <c r="K532" s="22">
        <v>30113.5</v>
      </c>
    </row>
    <row r="533" spans="1:11" ht="15">
      <c r="A533" t="s">
        <v>69</v>
      </c>
      <c r="B533">
        <v>40.1</v>
      </c>
      <c r="C533" s="21">
        <v>43100</v>
      </c>
      <c r="D533">
        <v>905</v>
      </c>
      <c r="E533">
        <v>5</v>
      </c>
      <c r="F533">
        <v>1</v>
      </c>
      <c r="G533">
        <v>0</v>
      </c>
      <c r="H533">
        <v>0</v>
      </c>
      <c r="I533" t="s">
        <v>364</v>
      </c>
      <c r="J533" s="22">
        <v>311958.19</v>
      </c>
      <c r="K533" s="22">
        <v>311958.19</v>
      </c>
    </row>
    <row r="534" spans="1:11" ht="15">
      <c r="A534" t="s">
        <v>69</v>
      </c>
      <c r="B534">
        <v>40.1</v>
      </c>
      <c r="C534" s="21">
        <v>43100</v>
      </c>
      <c r="D534">
        <v>905</v>
      </c>
      <c r="E534">
        <v>5</v>
      </c>
      <c r="F534">
        <v>3</v>
      </c>
      <c r="G534">
        <v>0</v>
      </c>
      <c r="H534">
        <v>0</v>
      </c>
      <c r="I534" t="s">
        <v>365</v>
      </c>
      <c r="J534" s="22">
        <v>319310</v>
      </c>
      <c r="K534" s="22">
        <v>319310</v>
      </c>
    </row>
    <row r="535" spans="1:11" ht="15">
      <c r="A535" t="s">
        <v>69</v>
      </c>
      <c r="B535">
        <v>40.1</v>
      </c>
      <c r="C535" s="21">
        <v>43100</v>
      </c>
      <c r="D535">
        <v>905</v>
      </c>
      <c r="E535">
        <v>6</v>
      </c>
      <c r="F535">
        <v>1</v>
      </c>
      <c r="G535">
        <v>0</v>
      </c>
      <c r="H535">
        <v>0</v>
      </c>
      <c r="I535" t="s">
        <v>367</v>
      </c>
      <c r="J535" s="22">
        <v>296913.69</v>
      </c>
      <c r="K535" s="22">
        <v>296913.69</v>
      </c>
    </row>
    <row r="536" spans="1:11" ht="15">
      <c r="A536" t="s">
        <v>69</v>
      </c>
      <c r="B536">
        <v>40.1</v>
      </c>
      <c r="C536" s="21">
        <v>43100</v>
      </c>
      <c r="D536">
        <v>905</v>
      </c>
      <c r="E536">
        <v>6</v>
      </c>
      <c r="F536">
        <v>3</v>
      </c>
      <c r="G536">
        <v>0</v>
      </c>
      <c r="H536">
        <v>0</v>
      </c>
      <c r="I536" t="s">
        <v>368</v>
      </c>
      <c r="J536" s="22">
        <v>273425.36</v>
      </c>
      <c r="K536" s="22">
        <v>273425.36</v>
      </c>
    </row>
    <row r="537" spans="1:11" ht="15">
      <c r="A537" t="s">
        <v>69</v>
      </c>
      <c r="B537">
        <v>40.1</v>
      </c>
      <c r="C537" s="21">
        <v>43100</v>
      </c>
      <c r="D537">
        <v>905</v>
      </c>
      <c r="E537">
        <v>6</v>
      </c>
      <c r="F537">
        <v>7</v>
      </c>
      <c r="G537">
        <v>0</v>
      </c>
      <c r="H537">
        <v>0</v>
      </c>
      <c r="I537" t="s">
        <v>369</v>
      </c>
      <c r="J537" s="22">
        <v>396283.77</v>
      </c>
      <c r="K537" s="22">
        <v>396283.77</v>
      </c>
    </row>
    <row r="538" spans="1:12" ht="15">
      <c r="A538" t="s">
        <v>69</v>
      </c>
      <c r="B538">
        <v>40.1</v>
      </c>
      <c r="C538" s="21">
        <v>43100</v>
      </c>
      <c r="D538">
        <v>910</v>
      </c>
      <c r="E538">
        <v>1</v>
      </c>
      <c r="F538">
        <v>1</v>
      </c>
      <c r="G538">
        <v>0</v>
      </c>
      <c r="H538">
        <v>0</v>
      </c>
      <c r="I538" t="s">
        <v>371</v>
      </c>
      <c r="J538" s="22">
        <v>3961119.83</v>
      </c>
      <c r="K538" s="22">
        <v>585695.65</v>
      </c>
      <c r="L538" s="22">
        <v>3375424.18</v>
      </c>
    </row>
    <row r="539" spans="1:12" ht="15">
      <c r="A539" t="s">
        <v>69</v>
      </c>
      <c r="B539">
        <v>40.1</v>
      </c>
      <c r="C539" s="21">
        <v>43100</v>
      </c>
      <c r="D539">
        <v>910</v>
      </c>
      <c r="E539">
        <v>2</v>
      </c>
      <c r="F539">
        <v>1</v>
      </c>
      <c r="G539">
        <v>0</v>
      </c>
      <c r="H539">
        <v>0</v>
      </c>
      <c r="I539" t="s">
        <v>371</v>
      </c>
      <c r="J539" s="22">
        <v>8841000</v>
      </c>
      <c r="K539" s="22">
        <v>8538750</v>
      </c>
      <c r="L539" s="22">
        <v>302250</v>
      </c>
    </row>
    <row r="540" spans="1:13" ht="15">
      <c r="A540" t="s">
        <v>69</v>
      </c>
      <c r="B540">
        <v>40.1</v>
      </c>
      <c r="C540" s="21">
        <v>43100</v>
      </c>
      <c r="D540">
        <v>911</v>
      </c>
      <c r="E540">
        <v>0</v>
      </c>
      <c r="F540">
        <v>0</v>
      </c>
      <c r="G540">
        <v>0</v>
      </c>
      <c r="H540">
        <v>0</v>
      </c>
      <c r="I540" t="s">
        <v>372</v>
      </c>
      <c r="J540" s="22">
        <v>9124445.65</v>
      </c>
      <c r="K540" s="22">
        <v>12802119.83</v>
      </c>
      <c r="M540" s="22">
        <v>3677674.18</v>
      </c>
    </row>
    <row r="541" spans="1:11" ht="15">
      <c r="A541" t="s">
        <v>69</v>
      </c>
      <c r="B541">
        <v>40.1</v>
      </c>
      <c r="C541" s="21">
        <v>43100</v>
      </c>
      <c r="D541">
        <v>920</v>
      </c>
      <c r="E541">
        <v>1</v>
      </c>
      <c r="F541">
        <v>3</v>
      </c>
      <c r="G541">
        <v>5</v>
      </c>
      <c r="H541">
        <v>0</v>
      </c>
      <c r="I541" t="s">
        <v>373</v>
      </c>
      <c r="J541" s="22">
        <v>718100</v>
      </c>
      <c r="K541" s="22">
        <v>718100</v>
      </c>
    </row>
    <row r="542" spans="1:11" ht="15">
      <c r="A542" t="s">
        <v>69</v>
      </c>
      <c r="B542">
        <v>40.1</v>
      </c>
      <c r="C542" s="21">
        <v>43100</v>
      </c>
      <c r="D542">
        <v>920</v>
      </c>
      <c r="E542">
        <v>2</v>
      </c>
      <c r="F542">
        <v>3</v>
      </c>
      <c r="G542">
        <v>2</v>
      </c>
      <c r="H542">
        <v>0</v>
      </c>
      <c r="I542" t="s">
        <v>374</v>
      </c>
      <c r="J542" s="22">
        <v>478731.81</v>
      </c>
      <c r="K542" s="22">
        <v>478731.81</v>
      </c>
    </row>
    <row r="543" spans="1:11" ht="15">
      <c r="A543" t="s">
        <v>69</v>
      </c>
      <c r="B543">
        <v>40.1</v>
      </c>
      <c r="C543" s="21">
        <v>43100</v>
      </c>
      <c r="D543">
        <v>920</v>
      </c>
      <c r="E543">
        <v>2</v>
      </c>
      <c r="F543">
        <v>3</v>
      </c>
      <c r="G543">
        <v>5</v>
      </c>
      <c r="H543">
        <v>0</v>
      </c>
      <c r="I543" t="s">
        <v>373</v>
      </c>
      <c r="J543" s="22">
        <v>3340886.94</v>
      </c>
      <c r="K543" s="22">
        <v>3340886.94</v>
      </c>
    </row>
    <row r="544" spans="1:11" ht="15">
      <c r="A544" t="s">
        <v>69</v>
      </c>
      <c r="B544">
        <v>40.1</v>
      </c>
      <c r="C544" s="21">
        <v>43100</v>
      </c>
      <c r="D544">
        <v>920</v>
      </c>
      <c r="E544">
        <v>3</v>
      </c>
      <c r="F544">
        <v>3</v>
      </c>
      <c r="G544">
        <v>5</v>
      </c>
      <c r="H544">
        <v>0</v>
      </c>
      <c r="I544" t="s">
        <v>373</v>
      </c>
      <c r="J544" s="22">
        <v>1232318.51</v>
      </c>
      <c r="K544" s="22">
        <v>1232318.51</v>
      </c>
    </row>
    <row r="545" spans="1:11" ht="15">
      <c r="A545" t="s">
        <v>69</v>
      </c>
      <c r="B545">
        <v>40.1</v>
      </c>
      <c r="C545" s="21">
        <v>43100</v>
      </c>
      <c r="D545">
        <v>921</v>
      </c>
      <c r="E545">
        <v>0</v>
      </c>
      <c r="F545">
        <v>0</v>
      </c>
      <c r="G545">
        <v>0</v>
      </c>
      <c r="H545">
        <v>0</v>
      </c>
      <c r="I545" t="s">
        <v>375</v>
      </c>
      <c r="J545" s="22">
        <v>5770037.26</v>
      </c>
      <c r="K545" s="22">
        <v>5770037.26</v>
      </c>
    </row>
    <row r="546" spans="1:12" ht="15">
      <c r="A546" t="s">
        <v>69</v>
      </c>
      <c r="B546">
        <v>40.1</v>
      </c>
      <c r="C546" s="21">
        <v>43100</v>
      </c>
      <c r="D546">
        <v>948</v>
      </c>
      <c r="E546">
        <v>2</v>
      </c>
      <c r="F546">
        <v>1</v>
      </c>
      <c r="G546">
        <v>0</v>
      </c>
      <c r="H546">
        <v>0</v>
      </c>
      <c r="I546" t="s">
        <v>199</v>
      </c>
      <c r="J546" s="22">
        <v>7238.81</v>
      </c>
      <c r="K546" s="22">
        <v>2701.03</v>
      </c>
      <c r="L546" s="22">
        <v>4537.78</v>
      </c>
    </row>
    <row r="547" spans="1:13" ht="15">
      <c r="A547" t="s">
        <v>69</v>
      </c>
      <c r="B547">
        <v>40.1</v>
      </c>
      <c r="C547" s="21">
        <v>43100</v>
      </c>
      <c r="D547">
        <v>949</v>
      </c>
      <c r="E547">
        <v>0</v>
      </c>
      <c r="F547">
        <v>0</v>
      </c>
      <c r="G547">
        <v>0</v>
      </c>
      <c r="H547">
        <v>0</v>
      </c>
      <c r="I547" t="s">
        <v>376</v>
      </c>
      <c r="J547" s="22">
        <v>2701.03</v>
      </c>
      <c r="K547" s="22">
        <v>7238.81</v>
      </c>
      <c r="M547" s="22">
        <v>4537.78</v>
      </c>
    </row>
    <row r="548" spans="10:13" ht="15">
      <c r="J548" s="22">
        <f>SUM(J1:J547)</f>
        <v>492409562.9099999</v>
      </c>
      <c r="K548" s="22">
        <f>SUM(K1:K547)</f>
        <v>492409562.9099999</v>
      </c>
      <c r="L548" s="22">
        <f>SUM(L1:L547)</f>
        <v>43282357.73</v>
      </c>
      <c r="M548" s="22">
        <f>SUM(M1:M547)</f>
        <v>43282357.73000001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.00390625" style="0" bestFit="1" customWidth="1"/>
    <col min="2" max="8" width="18.00390625" style="22" customWidth="1"/>
    <col min="9" max="28" width="9.140625" style="22" customWidth="1"/>
  </cols>
  <sheetData>
    <row r="1" spans="2:8" ht="15">
      <c r="B1" s="22" t="s">
        <v>377</v>
      </c>
      <c r="C1" s="22" t="s">
        <v>378</v>
      </c>
      <c r="D1" s="22" t="s">
        <v>379</v>
      </c>
      <c r="E1" s="22" t="s">
        <v>380</v>
      </c>
      <c r="F1" s="22" t="s">
        <v>381</v>
      </c>
      <c r="G1" s="22" t="s">
        <v>382</v>
      </c>
      <c r="H1" s="22" t="s">
        <v>383</v>
      </c>
    </row>
    <row r="2" spans="1:8" ht="15">
      <c r="A2">
        <v>100</v>
      </c>
      <c r="B2" s="22">
        <f>SUMIF('2017 kesin Ekod4'!D:D,A2,'2017 kesin Ekod4'!J:J)</f>
        <v>6668.56</v>
      </c>
      <c r="C2" s="22">
        <f>SUMIF('2017 kesin Ekod4'!D:D,A2,'2017 kesin Ekod4'!K:K)</f>
        <v>6668.56</v>
      </c>
      <c r="D2" s="22">
        <f>IF(B2&gt;C2,B2-C2,0)</f>
        <v>0</v>
      </c>
      <c r="E2" s="22">
        <f>IF(C2&gt;B2,C2-B2,0)</f>
        <v>0</v>
      </c>
      <c r="F2" s="22">
        <f>D2-E2</f>
        <v>0</v>
      </c>
      <c r="G2" s="22">
        <f>SUMIF(DETAY!E:E,A2,DETAY!J:J)</f>
        <v>0</v>
      </c>
      <c r="H2" s="22">
        <f>F2-G2</f>
        <v>0</v>
      </c>
    </row>
    <row r="3" spans="1:8" ht="15">
      <c r="A3">
        <v>102</v>
      </c>
      <c r="B3" s="22">
        <f>SUMIF('2017 kesin Ekod4'!D:D,A3,'2017 kesin Ekod4'!J:J)</f>
        <v>34899610.92</v>
      </c>
      <c r="C3" s="22">
        <f>SUMIF('2017 kesin Ekod4'!D:D,A3,'2017 kesin Ekod4'!K:K)</f>
        <v>32440509.57</v>
      </c>
      <c r="D3" s="22">
        <f aca="true" t="shared" si="0" ref="D3:D57">IF(B3&gt;C3,B3-C3,0)</f>
        <v>2459101.3500000015</v>
      </c>
      <c r="E3" s="22">
        <f aca="true" t="shared" si="1" ref="E3:E57">IF(C3&gt;B3,C3-B3,0)</f>
        <v>0</v>
      </c>
      <c r="F3" s="22">
        <f aca="true" t="shared" si="2" ref="F3:F21">D3-E3</f>
        <v>2459101.3500000015</v>
      </c>
      <c r="G3" s="22">
        <f>SUMIF(DETAY!E:E,A3,DETAY!J:J)</f>
        <v>2459101.35</v>
      </c>
      <c r="H3" s="22">
        <f aca="true" t="shared" si="3" ref="H3:H60">F3-G3</f>
        <v>0</v>
      </c>
    </row>
    <row r="4" spans="1:8" ht="15">
      <c r="A4">
        <v>103</v>
      </c>
      <c r="B4" s="22">
        <f>SUMIF('2017 kesin Ekod4'!D:D,A4,'2017 kesin Ekod4'!J:J)</f>
        <v>26048170.64</v>
      </c>
      <c r="C4" s="22">
        <f>SUMIF('2017 kesin Ekod4'!D:D,A4,'2017 kesin Ekod4'!K:K)</f>
        <v>26048170.64</v>
      </c>
      <c r="D4" s="22">
        <f t="shared" si="0"/>
        <v>0</v>
      </c>
      <c r="E4" s="22">
        <f t="shared" si="1"/>
        <v>0</v>
      </c>
      <c r="F4" s="22">
        <f t="shared" si="2"/>
        <v>0</v>
      </c>
      <c r="G4" s="22">
        <f>SUMIF(DETAY!E:E,A4,DETAY!J:J)</f>
        <v>0</v>
      </c>
      <c r="H4" s="22">
        <f t="shared" si="3"/>
        <v>0</v>
      </c>
    </row>
    <row r="5" spans="1:8" ht="15">
      <c r="A5">
        <v>108</v>
      </c>
      <c r="B5" s="22">
        <f>SUMIF('2017 kesin Ekod4'!D:D,A5,'2017 kesin Ekod4'!J:J)</f>
        <v>6052.5</v>
      </c>
      <c r="C5" s="22">
        <f>SUMIF('2017 kesin Ekod4'!D:D,A5,'2017 kesin Ekod4'!K:K)</f>
        <v>6052.5</v>
      </c>
      <c r="D5" s="22">
        <f t="shared" si="0"/>
        <v>0</v>
      </c>
      <c r="E5" s="22">
        <f t="shared" si="1"/>
        <v>0</v>
      </c>
      <c r="F5" s="22">
        <f t="shared" si="2"/>
        <v>0</v>
      </c>
      <c r="G5" s="22">
        <f>SUMIF(DETAY!E:E,A5,DETAY!J:J)</f>
        <v>0</v>
      </c>
      <c r="H5" s="22">
        <f t="shared" si="3"/>
        <v>0</v>
      </c>
    </row>
    <row r="6" spans="1:8" ht="15">
      <c r="A6">
        <v>109</v>
      </c>
      <c r="B6" s="22">
        <f>SUMIF('2017 kesin Ekod4'!D:D,A6,'2017 kesin Ekod4'!J:J)</f>
        <v>970</v>
      </c>
      <c r="C6" s="22">
        <f>SUMIF('2017 kesin Ekod4'!D:D,A6,'2017 kesin Ekod4'!K:K)</f>
        <v>950</v>
      </c>
      <c r="D6" s="22">
        <f t="shared" si="0"/>
        <v>20</v>
      </c>
      <c r="E6" s="22">
        <f t="shared" si="1"/>
        <v>0</v>
      </c>
      <c r="F6" s="22">
        <f t="shared" si="2"/>
        <v>20</v>
      </c>
      <c r="G6" s="22">
        <f>SUMIF(DETAY!E:E,A6,DETAY!J:J)</f>
        <v>20</v>
      </c>
      <c r="H6" s="22">
        <f t="shared" si="3"/>
        <v>0</v>
      </c>
    </row>
    <row r="7" spans="1:8" ht="15">
      <c r="A7">
        <v>120</v>
      </c>
      <c r="B7" s="22">
        <f>SUMIF('2017 kesin Ekod4'!D:D,A7,'2017 kesin Ekod4'!J:J)</f>
        <v>7425.09</v>
      </c>
      <c r="C7" s="22">
        <f>SUMIF('2017 kesin Ekod4'!D:D,A7,'2017 kesin Ekod4'!K:K)</f>
        <v>7425.09</v>
      </c>
      <c r="D7" s="22">
        <f t="shared" si="0"/>
        <v>0</v>
      </c>
      <c r="E7" s="22">
        <f t="shared" si="1"/>
        <v>0</v>
      </c>
      <c r="F7" s="22">
        <f t="shared" si="2"/>
        <v>0</v>
      </c>
      <c r="G7" s="22">
        <f>SUMIF(DETAY!E:E,A7,DETAY!J:J)</f>
        <v>0</v>
      </c>
      <c r="H7" s="22">
        <f t="shared" si="3"/>
        <v>0</v>
      </c>
    </row>
    <row r="8" spans="1:8" ht="15">
      <c r="A8">
        <v>140</v>
      </c>
      <c r="B8" s="22">
        <f>SUMIF('2017 kesin Ekod4'!D:D,A8,'2017 kesin Ekod4'!J:J)</f>
        <v>59627.479999999996</v>
      </c>
      <c r="C8" s="22">
        <f>SUMIF('2017 kesin Ekod4'!D:D,A8,'2017 kesin Ekod4'!K:K)</f>
        <v>58995.83</v>
      </c>
      <c r="D8" s="22">
        <f t="shared" si="0"/>
        <v>631.6499999999942</v>
      </c>
      <c r="E8" s="22">
        <f t="shared" si="1"/>
        <v>0</v>
      </c>
      <c r="F8" s="22">
        <f t="shared" si="2"/>
        <v>631.6499999999942</v>
      </c>
      <c r="G8" s="22">
        <f>SUMIF(DETAY!E:E,A8,DETAY!J:J)</f>
        <v>631.65</v>
      </c>
      <c r="H8" s="22">
        <f t="shared" si="3"/>
        <v>-5.7980287238024175E-12</v>
      </c>
    </row>
    <row r="9" spans="1:8" ht="15">
      <c r="A9">
        <v>150</v>
      </c>
      <c r="B9" s="22">
        <f>SUMIF('2017 kesin Ekod4'!D:D,A9,'2017 kesin Ekod4'!J:J)</f>
        <v>1547433.17</v>
      </c>
      <c r="C9" s="22">
        <f>SUMIF('2017 kesin Ekod4'!D:D,A9,'2017 kesin Ekod4'!K:K)</f>
        <v>1045034.34</v>
      </c>
      <c r="D9" s="22">
        <f t="shared" si="0"/>
        <v>502398.82999999996</v>
      </c>
      <c r="E9" s="22">
        <f t="shared" si="1"/>
        <v>0</v>
      </c>
      <c r="F9" s="22">
        <f t="shared" si="2"/>
        <v>502398.82999999996</v>
      </c>
      <c r="G9" s="22">
        <f>SUMIF(DETAY!E:E,A9,DETAY!J:J)</f>
        <v>502398.83</v>
      </c>
      <c r="H9" s="22">
        <f t="shared" si="3"/>
        <v>0</v>
      </c>
    </row>
    <row r="10" spans="1:8" ht="15">
      <c r="A10">
        <v>160</v>
      </c>
      <c r="B10" s="22">
        <f>SUMIF('2017 kesin Ekod4'!D:D,A10,'2017 kesin Ekod4'!J:J)</f>
        <v>854933.9300000002</v>
      </c>
      <c r="C10" s="22">
        <f>SUMIF('2017 kesin Ekod4'!D:D,A10,'2017 kesin Ekod4'!K:K)</f>
        <v>854933.9300000002</v>
      </c>
      <c r="D10" s="22">
        <f t="shared" si="0"/>
        <v>0</v>
      </c>
      <c r="E10" s="22">
        <f t="shared" si="1"/>
        <v>0</v>
      </c>
      <c r="F10" s="22">
        <f t="shared" si="2"/>
        <v>0</v>
      </c>
      <c r="G10" s="22">
        <f>SUMIF(DETAY!E:E,A10,DETAY!J:J)</f>
        <v>0</v>
      </c>
      <c r="H10" s="22">
        <f t="shared" si="3"/>
        <v>0</v>
      </c>
    </row>
    <row r="11" spans="1:8" ht="15">
      <c r="A11">
        <v>161</v>
      </c>
      <c r="B11" s="22">
        <f>SUMIF('2017 kesin Ekod4'!D:D,A11,'2017 kesin Ekod4'!J:J)</f>
        <v>42542.69</v>
      </c>
      <c r="C11" s="22">
        <f>SUMIF('2017 kesin Ekod4'!D:D,A11,'2017 kesin Ekod4'!K:K)</f>
        <v>42542.69</v>
      </c>
      <c r="D11" s="22">
        <f t="shared" si="0"/>
        <v>0</v>
      </c>
      <c r="E11" s="22">
        <f t="shared" si="1"/>
        <v>0</v>
      </c>
      <c r="F11" s="22">
        <f t="shared" si="2"/>
        <v>0</v>
      </c>
      <c r="G11" s="22">
        <f>SUMIF(DETAY!E:E,A11,DETAY!J:J)</f>
        <v>0</v>
      </c>
      <c r="H11" s="22">
        <f t="shared" si="3"/>
        <v>0</v>
      </c>
    </row>
    <row r="12" spans="1:8" ht="15">
      <c r="A12">
        <v>162</v>
      </c>
      <c r="B12" s="22">
        <f>SUMIF('2017 kesin Ekod4'!D:D,A12,'2017 kesin Ekod4'!J:J)</f>
        <v>448996.16</v>
      </c>
      <c r="C12" s="22">
        <f>SUMIF('2017 kesin Ekod4'!D:D,A12,'2017 kesin Ekod4'!K:K)</f>
        <v>292864.96</v>
      </c>
      <c r="D12" s="22">
        <f t="shared" si="0"/>
        <v>156131.19999999995</v>
      </c>
      <c r="E12" s="22">
        <f t="shared" si="1"/>
        <v>0</v>
      </c>
      <c r="F12" s="22">
        <f t="shared" si="2"/>
        <v>156131.19999999995</v>
      </c>
      <c r="G12" s="22">
        <f>SUMIF(DETAY!E:E,A12,DETAY!J:J)</f>
        <v>156131.2</v>
      </c>
      <c r="H12" s="22">
        <f t="shared" si="3"/>
        <v>0</v>
      </c>
    </row>
    <row r="13" spans="1:8" ht="15">
      <c r="A13">
        <v>180</v>
      </c>
      <c r="B13" s="22">
        <f>SUMIF('2017 kesin Ekod4'!D:D,A13,'2017 kesin Ekod4'!J:J)</f>
        <v>542731.06</v>
      </c>
      <c r="C13" s="22">
        <f>SUMIF('2017 kesin Ekod4'!D:D,A13,'2017 kesin Ekod4'!K:K)</f>
        <v>542731.06</v>
      </c>
      <c r="D13" s="22">
        <f t="shared" si="0"/>
        <v>0</v>
      </c>
      <c r="E13" s="22">
        <f t="shared" si="1"/>
        <v>0</v>
      </c>
      <c r="F13" s="22">
        <f t="shared" si="2"/>
        <v>0</v>
      </c>
      <c r="G13" s="22">
        <f>SUMIF(DETAY!E:E,A13,DETAY!J:J)</f>
        <v>0</v>
      </c>
      <c r="H13" s="22">
        <f t="shared" si="3"/>
        <v>0</v>
      </c>
    </row>
    <row r="14" spans="1:8" ht="15">
      <c r="A14">
        <v>197</v>
      </c>
      <c r="B14" s="22">
        <f>SUMIF('2017 kesin Ekod4'!D:D,A14,'2017 kesin Ekod4'!J:J)</f>
        <v>167.01</v>
      </c>
      <c r="C14" s="22">
        <f>SUMIF('2017 kesin Ekod4'!D:D,A14,'2017 kesin Ekod4'!K:K)</f>
        <v>167.01</v>
      </c>
      <c r="D14" s="22">
        <f t="shared" si="0"/>
        <v>0</v>
      </c>
      <c r="E14" s="22">
        <f t="shared" si="1"/>
        <v>0</v>
      </c>
      <c r="F14" s="22">
        <f t="shared" si="2"/>
        <v>0</v>
      </c>
      <c r="G14" s="22">
        <f>SUMIF(DETAY!E:E,A14,DETAY!J:J)</f>
        <v>0</v>
      </c>
      <c r="H14" s="22">
        <f t="shared" si="3"/>
        <v>0</v>
      </c>
    </row>
    <row r="15" spans="1:8" ht="15">
      <c r="A15">
        <v>253</v>
      </c>
      <c r="B15" s="22">
        <f>SUMIF('2017 kesin Ekod4'!D:D,A15,'2017 kesin Ekod4'!J:J)</f>
        <v>1414649.5</v>
      </c>
      <c r="C15" s="22">
        <f>SUMIF('2017 kesin Ekod4'!D:D,A15,'2017 kesin Ekod4'!K:K)</f>
        <v>725560.94</v>
      </c>
      <c r="D15" s="22">
        <f t="shared" si="0"/>
        <v>689088.56</v>
      </c>
      <c r="E15" s="22">
        <f t="shared" si="1"/>
        <v>0</v>
      </c>
      <c r="F15" s="22">
        <f t="shared" si="2"/>
        <v>689088.56</v>
      </c>
      <c r="G15" s="22">
        <f>SUMIF(DETAY!E:E,A15,DETAY!J:J)</f>
        <v>689088.56</v>
      </c>
      <c r="H15" s="22">
        <f t="shared" si="3"/>
        <v>0</v>
      </c>
    </row>
    <row r="16" spans="1:8" ht="15">
      <c r="A16">
        <v>254</v>
      </c>
      <c r="B16" s="22">
        <f>SUMIF('2017 kesin Ekod4'!D:D,A16,'2017 kesin Ekod4'!J:J)</f>
        <v>3166999.73</v>
      </c>
      <c r="C16" s="22">
        <f>SUMIF('2017 kesin Ekod4'!D:D,A16,'2017 kesin Ekod4'!K:K)</f>
        <v>1515122.1800000002</v>
      </c>
      <c r="D16" s="22">
        <f t="shared" si="0"/>
        <v>1651877.5499999998</v>
      </c>
      <c r="E16" s="22">
        <f t="shared" si="1"/>
        <v>0</v>
      </c>
      <c r="F16" s="22">
        <f t="shared" si="2"/>
        <v>1651877.5499999998</v>
      </c>
      <c r="G16" s="22">
        <f>SUMIF(DETAY!E:E,A16,DETAY!J:J)</f>
        <v>1651877.55</v>
      </c>
      <c r="H16" s="22">
        <f t="shared" si="3"/>
        <v>0</v>
      </c>
    </row>
    <row r="17" spans="1:8" ht="15">
      <c r="A17">
        <v>255</v>
      </c>
      <c r="B17" s="22">
        <f>SUMIF('2017 kesin Ekod4'!D:D,A17,'2017 kesin Ekod4'!J:J)</f>
        <v>10400540.150000004</v>
      </c>
      <c r="C17" s="22">
        <f>SUMIF('2017 kesin Ekod4'!D:D,A17,'2017 kesin Ekod4'!K:K)</f>
        <v>5602473.030000002</v>
      </c>
      <c r="D17" s="22">
        <f t="shared" si="0"/>
        <v>4798067.120000002</v>
      </c>
      <c r="E17" s="22">
        <f t="shared" si="1"/>
        <v>0</v>
      </c>
      <c r="F17" s="22">
        <f t="shared" si="2"/>
        <v>4798067.120000002</v>
      </c>
      <c r="G17" s="22">
        <f>SUMIF(DETAY!E:E,A17,DETAY!J:J)</f>
        <v>4798067.12</v>
      </c>
      <c r="H17" s="22">
        <f t="shared" si="3"/>
        <v>0</v>
      </c>
    </row>
    <row r="18" spans="1:8" ht="15">
      <c r="A18">
        <v>257</v>
      </c>
      <c r="B18" s="22">
        <f>SUMIF('2017 kesin Ekod4'!D:D,A18,'2017 kesin Ekod4'!J:J)</f>
        <v>6847703.220000002</v>
      </c>
      <c r="C18" s="22">
        <f>SUMIF('2017 kesin Ekod4'!D:D,A18,'2017 kesin Ekod4'!K:K)</f>
        <v>13516421.950000005</v>
      </c>
      <c r="D18" s="22">
        <f t="shared" si="0"/>
        <v>0</v>
      </c>
      <c r="E18" s="22">
        <f t="shared" si="1"/>
        <v>6668718.730000003</v>
      </c>
      <c r="F18" s="22">
        <f>E18-D18</f>
        <v>6668718.730000003</v>
      </c>
      <c r="G18" s="22">
        <f>SUMIF(DETAY!E:E,A18,DETAY!J:J)</f>
        <v>6668718.7299999995</v>
      </c>
      <c r="H18" s="22">
        <f t="shared" si="3"/>
        <v>0</v>
      </c>
    </row>
    <row r="19" spans="1:8" ht="15">
      <c r="A19">
        <v>260</v>
      </c>
      <c r="B19" s="22">
        <f>SUMIF('2017 kesin Ekod4'!D:D,A19,'2017 kesin Ekod4'!J:J)</f>
        <v>1859322.53</v>
      </c>
      <c r="C19" s="22">
        <f>SUMIF('2017 kesin Ekod4'!D:D,A19,'2017 kesin Ekod4'!K:K)</f>
        <v>0</v>
      </c>
      <c r="D19" s="22">
        <f t="shared" si="0"/>
        <v>1859322.53</v>
      </c>
      <c r="E19" s="22">
        <f t="shared" si="1"/>
        <v>0</v>
      </c>
      <c r="F19" s="22">
        <f t="shared" si="2"/>
        <v>1859322.53</v>
      </c>
      <c r="G19" s="22">
        <f>SUMIF(DETAY!E:E,A19,DETAY!J:J)</f>
        <v>1859322.53</v>
      </c>
      <c r="H19" s="22">
        <f t="shared" si="3"/>
        <v>0</v>
      </c>
    </row>
    <row r="20" spans="1:8" ht="15">
      <c r="A20">
        <v>268</v>
      </c>
      <c r="B20" s="22">
        <f>SUMIF('2017 kesin Ekod4'!D:D,A20,'2017 kesin Ekod4'!J:J)</f>
        <v>0</v>
      </c>
      <c r="C20" s="22">
        <f>SUMIF('2017 kesin Ekod4'!D:D,A20,'2017 kesin Ekod4'!K:K)</f>
        <v>1859322.53</v>
      </c>
      <c r="D20" s="22">
        <f t="shared" si="0"/>
        <v>0</v>
      </c>
      <c r="E20" s="22">
        <f t="shared" si="1"/>
        <v>1859322.53</v>
      </c>
      <c r="F20" s="22">
        <f>E20-D20</f>
        <v>1859322.53</v>
      </c>
      <c r="G20" s="22">
        <f>SUMIF(DETAY!E:E,A20,DETAY!J:J)</f>
        <v>1859322.53</v>
      </c>
      <c r="H20" s="22">
        <f t="shared" si="3"/>
        <v>0</v>
      </c>
    </row>
    <row r="21" spans="1:8" ht="15">
      <c r="A21">
        <v>294</v>
      </c>
      <c r="B21" s="22">
        <f>SUMIF('2017 kesin Ekod4'!D:D,A21,'2017 kesin Ekod4'!J:J)</f>
        <v>421920.96</v>
      </c>
      <c r="C21" s="22">
        <f>SUMIF('2017 kesin Ekod4'!D:D,A21,'2017 kesin Ekod4'!K:K)</f>
        <v>0</v>
      </c>
      <c r="D21" s="22">
        <f t="shared" si="0"/>
        <v>421920.96</v>
      </c>
      <c r="E21" s="22">
        <f t="shared" si="1"/>
        <v>0</v>
      </c>
      <c r="F21" s="22">
        <f t="shared" si="2"/>
        <v>421920.96</v>
      </c>
      <c r="G21" s="22">
        <f>SUMIF(DETAY!E:E,A21,DETAY!J:J)</f>
        <v>421920.96</v>
      </c>
      <c r="H21" s="22">
        <f t="shared" si="3"/>
        <v>0</v>
      </c>
    </row>
    <row r="22" spans="1:8" ht="15">
      <c r="A22">
        <v>299</v>
      </c>
      <c r="B22" s="22">
        <f>SUMIF('2017 kesin Ekod4'!D:D,A22,'2017 kesin Ekod4'!J:J)</f>
        <v>0</v>
      </c>
      <c r="C22" s="22">
        <f>SUMIF('2017 kesin Ekod4'!D:D,A22,'2017 kesin Ekod4'!K:K)</f>
        <v>421920.96</v>
      </c>
      <c r="D22" s="22">
        <f t="shared" si="0"/>
        <v>0</v>
      </c>
      <c r="E22" s="22">
        <f t="shared" si="1"/>
        <v>421920.96</v>
      </c>
      <c r="F22" s="22">
        <f>E22-D22</f>
        <v>421920.96</v>
      </c>
      <c r="G22" s="22">
        <f>SUMIF(DETAY!E:E,A22,DETAY!J:J)</f>
        <v>421920.96</v>
      </c>
      <c r="H22" s="22">
        <f t="shared" si="3"/>
        <v>0</v>
      </c>
    </row>
    <row r="23" spans="1:8" ht="15">
      <c r="A23">
        <v>330</v>
      </c>
      <c r="B23" s="22">
        <f>SUMIF('2017 kesin Ekod4'!D:D,A23,'2017 kesin Ekod4'!J:J)</f>
        <v>23870.61</v>
      </c>
      <c r="C23" s="22">
        <f>SUMIF('2017 kesin Ekod4'!D:D,A23,'2017 kesin Ekod4'!K:K)</f>
        <v>36265.08</v>
      </c>
      <c r="D23" s="22">
        <f t="shared" si="0"/>
        <v>0</v>
      </c>
      <c r="E23" s="22">
        <f t="shared" si="1"/>
        <v>12394.470000000001</v>
      </c>
      <c r="F23" s="22">
        <f aca="true" t="shared" si="4" ref="F23:F35">E23-D23</f>
        <v>12394.470000000001</v>
      </c>
      <c r="G23" s="22">
        <f>SUMIF(DETAY!E:E,A23,DETAY!J:J)</f>
        <v>12394.47</v>
      </c>
      <c r="H23" s="22">
        <f t="shared" si="3"/>
        <v>0</v>
      </c>
    </row>
    <row r="24" spans="1:8" ht="15">
      <c r="A24">
        <v>333</v>
      </c>
      <c r="B24" s="22">
        <f>SUMIF('2017 kesin Ekod4'!D:D,A24,'2017 kesin Ekod4'!J:J)</f>
        <v>354192.72</v>
      </c>
      <c r="C24" s="22">
        <f>SUMIF('2017 kesin Ekod4'!D:D,A24,'2017 kesin Ekod4'!K:K)</f>
        <v>391171.87</v>
      </c>
      <c r="D24" s="22">
        <f t="shared" si="0"/>
        <v>0</v>
      </c>
      <c r="E24" s="22">
        <f t="shared" si="1"/>
        <v>36979.15000000002</v>
      </c>
      <c r="F24" s="22">
        <f t="shared" si="4"/>
        <v>36979.15000000002</v>
      </c>
      <c r="G24" s="22">
        <f>SUMIF(DETAY!E:E,A24,DETAY!J:J)</f>
        <v>36979.15</v>
      </c>
      <c r="H24" s="22">
        <f t="shared" si="3"/>
        <v>0</v>
      </c>
    </row>
    <row r="25" spans="1:8" ht="15">
      <c r="A25">
        <v>360</v>
      </c>
      <c r="B25" s="22">
        <f>SUMIF('2017 kesin Ekod4'!D:D,A25,'2017 kesin Ekod4'!J:J)</f>
        <v>1371327.7799999998</v>
      </c>
      <c r="C25" s="22">
        <f>SUMIF('2017 kesin Ekod4'!D:D,A25,'2017 kesin Ekod4'!K:K)</f>
        <v>1511417.25</v>
      </c>
      <c r="D25" s="22">
        <f t="shared" si="0"/>
        <v>0</v>
      </c>
      <c r="E25" s="22">
        <f t="shared" si="1"/>
        <v>140089.4700000002</v>
      </c>
      <c r="F25" s="22">
        <f t="shared" si="4"/>
        <v>140089.4700000002</v>
      </c>
      <c r="G25" s="22">
        <f>SUMIF(DETAY!E:E,A25,DETAY!J:J)</f>
        <v>140089.47</v>
      </c>
      <c r="H25" s="22">
        <f t="shared" si="3"/>
        <v>0</v>
      </c>
    </row>
    <row r="26" spans="1:8" ht="15">
      <c r="A26">
        <v>361</v>
      </c>
      <c r="B26" s="22">
        <f>SUMIF('2017 kesin Ekod4'!D:D,A26,'2017 kesin Ekod4'!J:J)</f>
        <v>765917.6599999999</v>
      </c>
      <c r="C26" s="22">
        <f>SUMIF('2017 kesin Ekod4'!D:D,A26,'2017 kesin Ekod4'!K:K)</f>
        <v>765917.6599999999</v>
      </c>
      <c r="D26" s="22">
        <f t="shared" si="0"/>
        <v>0</v>
      </c>
      <c r="E26" s="22">
        <f t="shared" si="1"/>
        <v>0</v>
      </c>
      <c r="F26" s="22">
        <f t="shared" si="4"/>
        <v>0</v>
      </c>
      <c r="G26" s="22">
        <f>SUMIF(DETAY!E:E,A26,DETAY!J:J)</f>
        <v>0</v>
      </c>
      <c r="H26" s="22">
        <f t="shared" si="3"/>
        <v>0</v>
      </c>
    </row>
    <row r="27" spans="1:8" ht="15">
      <c r="A27">
        <v>362</v>
      </c>
      <c r="B27" s="22">
        <f>SUMIF('2017 kesin Ekod4'!D:D,A27,'2017 kesin Ekod4'!J:J)</f>
        <v>1360.79</v>
      </c>
      <c r="C27" s="22">
        <f>SUMIF('2017 kesin Ekod4'!D:D,A27,'2017 kesin Ekod4'!K:K)</f>
        <v>1360.79</v>
      </c>
      <c r="D27" s="22">
        <f t="shared" si="0"/>
        <v>0</v>
      </c>
      <c r="E27" s="22">
        <f t="shared" si="1"/>
        <v>0</v>
      </c>
      <c r="F27" s="22">
        <f t="shared" si="4"/>
        <v>0</v>
      </c>
      <c r="G27" s="22">
        <f>SUMIF(DETAY!E:E,A27,DETAY!J:J)</f>
        <v>0</v>
      </c>
      <c r="H27" s="22">
        <f t="shared" si="3"/>
        <v>0</v>
      </c>
    </row>
    <row r="28" spans="1:8" ht="15">
      <c r="A28">
        <v>372</v>
      </c>
      <c r="B28" s="22">
        <f>SUMIF('2017 kesin Ekod4'!D:D,A28,'2017 kesin Ekod4'!J:J)</f>
        <v>46332.73</v>
      </c>
      <c r="C28" s="22">
        <f>SUMIF('2017 kesin Ekod4'!D:D,A28,'2017 kesin Ekod4'!K:K)</f>
        <v>46332.73</v>
      </c>
      <c r="D28" s="22">
        <f t="shared" si="0"/>
        <v>0</v>
      </c>
      <c r="E28" s="22">
        <f t="shared" si="1"/>
        <v>0</v>
      </c>
      <c r="F28" s="22">
        <f t="shared" si="4"/>
        <v>0</v>
      </c>
      <c r="G28" s="22">
        <f>SUMIF(DETAY!E:E,A28,DETAY!J:J)</f>
        <v>0</v>
      </c>
      <c r="H28" s="22">
        <f t="shared" si="3"/>
        <v>0</v>
      </c>
    </row>
    <row r="29" spans="1:8" ht="15">
      <c r="A29">
        <v>380</v>
      </c>
      <c r="B29" s="22">
        <f>SUMIF('2017 kesin Ekod4'!D:D,A29,'2017 kesin Ekod4'!J:J)</f>
        <v>51119.41</v>
      </c>
      <c r="C29" s="22">
        <f>SUMIF('2017 kesin Ekod4'!D:D,A29,'2017 kesin Ekod4'!K:K)</f>
        <v>51119.41</v>
      </c>
      <c r="D29" s="22">
        <f t="shared" si="0"/>
        <v>0</v>
      </c>
      <c r="E29" s="22">
        <f t="shared" si="1"/>
        <v>0</v>
      </c>
      <c r="F29" s="22">
        <f t="shared" si="4"/>
        <v>0</v>
      </c>
      <c r="G29" s="22">
        <f>SUMIF(DETAY!E:E,A29,DETAY!J:J)</f>
        <v>0</v>
      </c>
      <c r="H29" s="22">
        <f t="shared" si="3"/>
        <v>0</v>
      </c>
    </row>
    <row r="30" spans="1:8" ht="15">
      <c r="A30">
        <v>397</v>
      </c>
      <c r="B30" s="22">
        <f>SUMIF('2017 kesin Ekod4'!D:D,A30,'2017 kesin Ekod4'!J:J)</f>
        <v>2.45</v>
      </c>
      <c r="C30" s="22">
        <f>SUMIF('2017 kesin Ekod4'!D:D,A30,'2017 kesin Ekod4'!K:K)</f>
        <v>2.45</v>
      </c>
      <c r="D30" s="22">
        <f t="shared" si="0"/>
        <v>0</v>
      </c>
      <c r="E30" s="22">
        <f t="shared" si="1"/>
        <v>0</v>
      </c>
      <c r="F30" s="22">
        <f t="shared" si="4"/>
        <v>0</v>
      </c>
      <c r="G30" s="22">
        <f>SUMIF(DETAY!E:E,A30,DETAY!J:J)</f>
        <v>0</v>
      </c>
      <c r="H30" s="22">
        <f t="shared" si="3"/>
        <v>0</v>
      </c>
    </row>
    <row r="31" spans="1:8" ht="15">
      <c r="A31">
        <v>472</v>
      </c>
      <c r="B31" s="22">
        <f>SUMIF('2017 kesin Ekod4'!D:D,A31,'2017 kesin Ekod4'!J:J)</f>
        <v>46332.73</v>
      </c>
      <c r="C31" s="22">
        <f>SUMIF('2017 kesin Ekod4'!D:D,A31,'2017 kesin Ekod4'!K:K)</f>
        <v>1197805.12</v>
      </c>
      <c r="D31" s="22">
        <f t="shared" si="0"/>
        <v>0</v>
      </c>
      <c r="E31" s="22">
        <f t="shared" si="1"/>
        <v>1151472.3900000001</v>
      </c>
      <c r="F31" s="22">
        <f t="shared" si="4"/>
        <v>1151472.3900000001</v>
      </c>
      <c r="G31" s="22">
        <f>SUMIF(DETAY!E:E,A31,DETAY!J:J)</f>
        <v>1151472.39</v>
      </c>
      <c r="H31" s="22">
        <f t="shared" si="3"/>
        <v>0</v>
      </c>
    </row>
    <row r="32" spans="1:28" s="23" customFormat="1" ht="15">
      <c r="A32" s="25">
        <v>500</v>
      </c>
      <c r="B32" s="26">
        <f>SUMIF('2017 kesin Ekod4'!D:D,A32,'2017 kesin Ekod4'!J:J)</f>
        <v>976932.92</v>
      </c>
      <c r="C32" s="26">
        <f>SUMIF('2017 kesin Ekod4'!D:D,A32,'2017 kesin Ekod4'!K:K)</f>
        <v>9377012.24</v>
      </c>
      <c r="D32" s="26">
        <f t="shared" si="0"/>
        <v>0</v>
      </c>
      <c r="E32" s="26">
        <f t="shared" si="1"/>
        <v>8400079.32</v>
      </c>
      <c r="F32" s="26">
        <f t="shared" si="4"/>
        <v>8400079.32</v>
      </c>
      <c r="G32" s="26">
        <f>SUMIF(DETAY!E:E,A32,DETAY!J:J)</f>
        <v>4545907.9799999995</v>
      </c>
      <c r="H32" s="26">
        <f t="shared" si="3"/>
        <v>3854171.340000001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s="23" customFormat="1" ht="15">
      <c r="A33" s="25">
        <v>570</v>
      </c>
      <c r="B33" s="26">
        <f>SUMIF('2017 kesin Ekod4'!D:D,A33,'2017 kesin Ekod4'!J:J)</f>
        <v>3290806</v>
      </c>
      <c r="C33" s="26">
        <f>SUMIF('2017 kesin Ekod4'!D:D,A33,'2017 kesin Ekod4'!K:K)</f>
        <v>5952559.34</v>
      </c>
      <c r="D33" s="26">
        <f t="shared" si="0"/>
        <v>0</v>
      </c>
      <c r="E33" s="26">
        <f t="shared" si="1"/>
        <v>2661753.34</v>
      </c>
      <c r="F33" s="26">
        <f t="shared" si="4"/>
        <v>2661753.34</v>
      </c>
      <c r="G33" s="26">
        <f>SUMIF(DETAY!E:E,A33,DETAY!J:J)</f>
        <v>0</v>
      </c>
      <c r="H33" s="26">
        <f t="shared" si="3"/>
        <v>2661753.34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s="23" customFormat="1" ht="15">
      <c r="A34" s="25">
        <v>580</v>
      </c>
      <c r="B34" s="26">
        <f>SUMIF('2017 kesin Ekod4'!D:D,A34,'2017 kesin Ekod4'!J:J)</f>
        <v>15705516</v>
      </c>
      <c r="C34" s="26">
        <f>SUMIF('2017 kesin Ekod4'!D:D,A34,'2017 kesin Ekod4'!K:K)</f>
        <v>7852758</v>
      </c>
      <c r="D34" s="26">
        <f t="shared" si="0"/>
        <v>7852758</v>
      </c>
      <c r="E34" s="26">
        <f t="shared" si="1"/>
        <v>0</v>
      </c>
      <c r="F34" s="26">
        <f>D34-E34</f>
        <v>7852758</v>
      </c>
      <c r="G34" s="26">
        <f>SUMIF(DETAY!E:E,A34,DETAY!J:J)</f>
        <v>0</v>
      </c>
      <c r="H34" s="26">
        <f t="shared" si="3"/>
        <v>7852758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s="23" customFormat="1" ht="15">
      <c r="A35" s="25">
        <v>590</v>
      </c>
      <c r="B35" s="26">
        <f>SUMIF('2017 kesin Ekod4'!D:D,A35,'2017 kesin Ekod4'!J:J)</f>
        <v>0</v>
      </c>
      <c r="C35" s="26">
        <f>SUMIF('2017 kesin Ekod4'!D:D,A35,'2017 kesin Ekod4'!K:K)</f>
        <v>17270482.49</v>
      </c>
      <c r="D35" s="26">
        <f t="shared" si="0"/>
        <v>0</v>
      </c>
      <c r="E35" s="26">
        <f t="shared" si="1"/>
        <v>17270482.49</v>
      </c>
      <c r="F35" s="26">
        <f t="shared" si="4"/>
        <v>17270482.49</v>
      </c>
      <c r="G35" s="26">
        <f>SUMIF(DETAY!E:E,A35,DETAY!J:J)</f>
        <v>0</v>
      </c>
      <c r="H35" s="26">
        <f t="shared" si="3"/>
        <v>17270482.49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s="23" customFormat="1" ht="15">
      <c r="A36" s="25">
        <v>591</v>
      </c>
      <c r="B36" s="26">
        <f>SUMIF('2017 kesin Ekod4'!D:D,A36,'2017 kesin Ekod4'!J:J)</f>
        <v>21799272.84</v>
      </c>
      <c r="C36" s="26">
        <f>SUMIF('2017 kesin Ekod4'!D:D,A36,'2017 kesin Ekod4'!K:K)</f>
        <v>3567377.74</v>
      </c>
      <c r="D36" s="26">
        <f t="shared" si="0"/>
        <v>18231895.1</v>
      </c>
      <c r="E36" s="26">
        <f t="shared" si="1"/>
        <v>0</v>
      </c>
      <c r="F36" s="26">
        <f>D36-E36</f>
        <v>18231895.1</v>
      </c>
      <c r="G36" s="26">
        <f>SUMIF(DETAY!E:E,A36,DETAY!J:J)</f>
        <v>0</v>
      </c>
      <c r="H36" s="26">
        <f t="shared" si="3"/>
        <v>18231895.1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8" ht="15">
      <c r="A37">
        <v>600</v>
      </c>
      <c r="B37" s="22">
        <f>SUMIF('2017 kesin Ekod4'!D:D,A37,'2017 kesin Ekod4'!J:J)</f>
        <v>18426643.89</v>
      </c>
      <c r="C37" s="22">
        <f>SUMIF('2017 kesin Ekod4'!D:D,A37,'2017 kesin Ekod4'!K:K)</f>
        <v>18426643.89</v>
      </c>
      <c r="D37" s="22">
        <f t="shared" si="0"/>
        <v>0</v>
      </c>
      <c r="E37" s="22">
        <f t="shared" si="1"/>
        <v>0</v>
      </c>
      <c r="G37" s="22">
        <f>SUMIF(DETAY!E:E,A37,DETAY!J:J)</f>
        <v>0</v>
      </c>
      <c r="H37" s="22">
        <f t="shared" si="3"/>
        <v>0</v>
      </c>
    </row>
    <row r="38" spans="1:8" ht="15">
      <c r="A38">
        <v>630</v>
      </c>
      <c r="B38" s="22">
        <f>SUMIF('2017 kesin Ekod4'!D:D,A38,'2017 kesin Ekod4'!J:J)</f>
        <v>18774396.110000003</v>
      </c>
      <c r="C38" s="22">
        <f>SUMIF('2017 kesin Ekod4'!D:D,A38,'2017 kesin Ekod4'!K:K)</f>
        <v>18774396.110000003</v>
      </c>
      <c r="D38" s="22">
        <f t="shared" si="0"/>
        <v>0</v>
      </c>
      <c r="E38" s="22">
        <f t="shared" si="1"/>
        <v>0</v>
      </c>
      <c r="G38" s="22">
        <f>SUMIF(DETAY!E:E,A38,DETAY!J:J)</f>
        <v>0</v>
      </c>
      <c r="H38" s="22">
        <f t="shared" si="3"/>
        <v>0</v>
      </c>
    </row>
    <row r="39" spans="1:8" ht="15">
      <c r="A39">
        <v>690</v>
      </c>
      <c r="B39" s="22">
        <f>SUMIF('2017 kesin Ekod4'!D:D,A39,'2017 kesin Ekod4'!J:J)</f>
        <v>35977053.84</v>
      </c>
      <c r="C39" s="22">
        <f>SUMIF('2017 kesin Ekod4'!D:D,A39,'2017 kesin Ekod4'!K:K)</f>
        <v>35977053.84</v>
      </c>
      <c r="D39" s="22">
        <f t="shared" si="0"/>
        <v>0</v>
      </c>
      <c r="E39" s="22">
        <f t="shared" si="1"/>
        <v>0</v>
      </c>
      <c r="G39" s="22">
        <f>SUMIF(DETAY!E:E,A39,DETAY!J:J)</f>
        <v>0</v>
      </c>
      <c r="H39" s="22">
        <f t="shared" si="3"/>
        <v>0</v>
      </c>
    </row>
    <row r="40" spans="1:8" ht="15">
      <c r="A40">
        <v>800</v>
      </c>
      <c r="B40" s="22">
        <f>SUMIF('2017 kesin Ekod4'!D:D,A40,'2017 kesin Ekod4'!J:J)</f>
        <v>18408662.96</v>
      </c>
      <c r="C40" s="22">
        <f>SUMIF('2017 kesin Ekod4'!D:D,A40,'2017 kesin Ekod4'!K:K)</f>
        <v>18408662.96</v>
      </c>
      <c r="D40" s="22">
        <f t="shared" si="0"/>
        <v>0</v>
      </c>
      <c r="E40" s="22">
        <f t="shared" si="1"/>
        <v>0</v>
      </c>
      <c r="G40" s="22">
        <f>SUMIF(DETAY!E:E,A40,DETAY!J:J)</f>
        <v>0</v>
      </c>
      <c r="H40" s="22">
        <f t="shared" si="3"/>
        <v>0</v>
      </c>
    </row>
    <row r="41" spans="1:8" ht="15">
      <c r="A41">
        <v>805</v>
      </c>
      <c r="B41" s="22">
        <f>SUMIF('2017 kesin Ekod4'!D:D,A41,'2017 kesin Ekod4'!J:J)</f>
        <v>17818662.96</v>
      </c>
      <c r="C41" s="22">
        <f>SUMIF('2017 kesin Ekod4'!D:D,A41,'2017 kesin Ekod4'!K:K)</f>
        <v>17818662.96</v>
      </c>
      <c r="D41" s="22">
        <f t="shared" si="0"/>
        <v>0</v>
      </c>
      <c r="E41" s="22">
        <f t="shared" si="1"/>
        <v>0</v>
      </c>
      <c r="G41" s="22">
        <f>SUMIF(DETAY!E:E,A41,DETAY!J:J)</f>
        <v>0</v>
      </c>
      <c r="H41" s="22">
        <f t="shared" si="3"/>
        <v>0</v>
      </c>
    </row>
    <row r="42" spans="1:8" ht="15">
      <c r="A42">
        <v>810</v>
      </c>
      <c r="B42" s="22">
        <f>SUMIF('2017 kesin Ekod4'!D:D,A42,'2017 kesin Ekod4'!J:J)</f>
        <v>1230.84</v>
      </c>
      <c r="C42" s="22">
        <f>SUMIF('2017 kesin Ekod4'!D:D,A42,'2017 kesin Ekod4'!K:K)</f>
        <v>1230.84</v>
      </c>
      <c r="D42" s="22">
        <f t="shared" si="0"/>
        <v>0</v>
      </c>
      <c r="E42" s="22">
        <f t="shared" si="1"/>
        <v>0</v>
      </c>
      <c r="G42" s="22">
        <f>SUMIF(DETAY!E:E,A42,DETAY!J:J)</f>
        <v>0</v>
      </c>
      <c r="H42" s="22">
        <f t="shared" si="3"/>
        <v>0</v>
      </c>
    </row>
    <row r="43" spans="1:8" ht="15">
      <c r="A43">
        <v>830</v>
      </c>
      <c r="B43" s="22">
        <f>SUMIF('2017 kesin Ekod4'!D:D,A43,'2017 kesin Ekod4'!J:J)</f>
        <v>18377358.980000004</v>
      </c>
      <c r="C43" s="22">
        <f>SUMIF('2017 kesin Ekod4'!D:D,A43,'2017 kesin Ekod4'!K:K)</f>
        <v>18377358.980000004</v>
      </c>
      <c r="D43" s="22">
        <f t="shared" si="0"/>
        <v>0</v>
      </c>
      <c r="E43" s="22">
        <f t="shared" si="1"/>
        <v>0</v>
      </c>
      <c r="G43" s="22">
        <f>SUMIF(DETAY!E:E,A43,DETAY!J:J)</f>
        <v>0</v>
      </c>
      <c r="H43" s="22">
        <f t="shared" si="3"/>
        <v>0</v>
      </c>
    </row>
    <row r="44" spans="1:8" ht="15">
      <c r="A44">
        <v>835</v>
      </c>
      <c r="B44" s="22">
        <f>SUMIF('2017 kesin Ekod4'!D:D,A44,'2017 kesin Ekod4'!J:J)</f>
        <v>18377358.98</v>
      </c>
      <c r="C44" s="22">
        <f>SUMIF('2017 kesin Ekod4'!D:D,A44,'2017 kesin Ekod4'!K:K)</f>
        <v>18377358.98</v>
      </c>
      <c r="D44" s="22">
        <f t="shared" si="0"/>
        <v>0</v>
      </c>
      <c r="E44" s="22">
        <f t="shared" si="1"/>
        <v>0</v>
      </c>
      <c r="G44" s="22">
        <f>SUMIF(DETAY!E:E,A44,DETAY!J:J)</f>
        <v>0</v>
      </c>
      <c r="H44" s="22">
        <f t="shared" si="3"/>
        <v>0</v>
      </c>
    </row>
    <row r="45" spans="1:8" ht="15">
      <c r="A45">
        <v>895</v>
      </c>
      <c r="B45" s="22">
        <f>SUMIF('2017 kesin Ekod4'!D:D,A45,'2017 kesin Ekod4'!J:J)</f>
        <v>36063776.55</v>
      </c>
      <c r="C45" s="22">
        <f>SUMIF('2017 kesin Ekod4'!D:D,A45,'2017 kesin Ekod4'!K:K)</f>
        <v>36063776.55</v>
      </c>
      <c r="D45" s="22">
        <f t="shared" si="0"/>
        <v>0</v>
      </c>
      <c r="E45" s="22">
        <f t="shared" si="1"/>
        <v>0</v>
      </c>
      <c r="G45" s="22">
        <f>SUMIF(DETAY!E:E,A45,DETAY!J:J)</f>
        <v>0</v>
      </c>
      <c r="H45" s="22">
        <f t="shared" si="3"/>
        <v>0</v>
      </c>
    </row>
    <row r="46" spans="1:8" ht="15">
      <c r="A46">
        <v>900</v>
      </c>
      <c r="B46" s="22">
        <f>SUMIF('2017 kesin Ekod4'!D:D,A46,'2017 kesin Ekod4'!J:J)</f>
        <v>28641848.02</v>
      </c>
      <c r="C46" s="22">
        <f>SUMIF('2017 kesin Ekod4'!D:D,A46,'2017 kesin Ekod4'!K:K)</f>
        <v>28641848.02</v>
      </c>
      <c r="D46" s="22">
        <f t="shared" si="0"/>
        <v>0</v>
      </c>
      <c r="E46" s="22">
        <f t="shared" si="1"/>
        <v>0</v>
      </c>
      <c r="G46" s="22">
        <f>SUMIF(DETAY!E:E,A46,DETAY!J:J)</f>
        <v>0</v>
      </c>
      <c r="H46" s="22">
        <f t="shared" si="3"/>
        <v>0</v>
      </c>
    </row>
    <row r="47" spans="1:8" ht="15">
      <c r="A47">
        <v>901</v>
      </c>
      <c r="B47" s="22">
        <f>SUMIF('2017 kesin Ekod4'!D:D,A47,'2017 kesin Ekod4'!J:J)</f>
        <v>33524368.019999996</v>
      </c>
      <c r="C47" s="22">
        <f>SUMIF('2017 kesin Ekod4'!D:D,A47,'2017 kesin Ekod4'!K:K)</f>
        <v>33524368.019999996</v>
      </c>
      <c r="D47" s="22">
        <f t="shared" si="0"/>
        <v>0</v>
      </c>
      <c r="E47" s="22">
        <f t="shared" si="1"/>
        <v>0</v>
      </c>
      <c r="G47" s="22">
        <f>SUMIF(DETAY!E:E,A47,DETAY!J:J)</f>
        <v>0</v>
      </c>
      <c r="H47" s="22">
        <f t="shared" si="3"/>
        <v>0</v>
      </c>
    </row>
    <row r="48" spans="1:8" ht="15">
      <c r="A48">
        <v>902</v>
      </c>
      <c r="B48" s="22">
        <f>SUMIF('2017 kesin Ekod4'!D:D,A48,'2017 kesin Ekod4'!J:J)</f>
        <v>21044380</v>
      </c>
      <c r="C48" s="22">
        <f>SUMIF('2017 kesin Ekod4'!D:D,A48,'2017 kesin Ekod4'!K:K)</f>
        <v>21044380</v>
      </c>
      <c r="D48" s="22">
        <f t="shared" si="0"/>
        <v>0</v>
      </c>
      <c r="E48" s="22">
        <f t="shared" si="1"/>
        <v>0</v>
      </c>
      <c r="G48" s="22">
        <f>SUMIF(DETAY!E:E,A48,DETAY!J:J)</f>
        <v>0</v>
      </c>
      <c r="H48" s="22">
        <f t="shared" si="3"/>
        <v>0</v>
      </c>
    </row>
    <row r="49" spans="1:8" ht="15">
      <c r="A49">
        <v>903</v>
      </c>
      <c r="B49" s="22">
        <f>SUMIF('2017 kesin Ekod4'!D:D,A49,'2017 kesin Ekod4'!J:J)</f>
        <v>21079180</v>
      </c>
      <c r="C49" s="22">
        <f>SUMIF('2017 kesin Ekod4'!D:D,A49,'2017 kesin Ekod4'!K:K)</f>
        <v>21079180</v>
      </c>
      <c r="D49" s="22">
        <f t="shared" si="0"/>
        <v>0</v>
      </c>
      <c r="E49" s="22">
        <f t="shared" si="1"/>
        <v>0</v>
      </c>
      <c r="G49" s="22">
        <f>SUMIF(DETAY!E:E,A49,DETAY!J:J)</f>
        <v>0</v>
      </c>
      <c r="H49" s="22">
        <f t="shared" si="3"/>
        <v>0</v>
      </c>
    </row>
    <row r="50" spans="1:8" ht="15">
      <c r="A50">
        <v>904</v>
      </c>
      <c r="B50" s="22">
        <f>SUMIF('2017 kesin Ekod4'!D:D,A50,'2017 kesin Ekod4'!J:J)</f>
        <v>21044380</v>
      </c>
      <c r="C50" s="22">
        <f>SUMIF('2017 kesin Ekod4'!D:D,A50,'2017 kesin Ekod4'!K:K)</f>
        <v>21044380</v>
      </c>
      <c r="D50" s="22">
        <f t="shared" si="0"/>
        <v>0</v>
      </c>
      <c r="E50" s="22">
        <f t="shared" si="1"/>
        <v>0</v>
      </c>
      <c r="G50" s="22">
        <f>SUMIF(DETAY!E:E,A50,DETAY!J:J)</f>
        <v>0</v>
      </c>
      <c r="H50" s="22">
        <f t="shared" si="3"/>
        <v>0</v>
      </c>
    </row>
    <row r="51" spans="1:8" ht="15">
      <c r="A51">
        <v>905</v>
      </c>
      <c r="B51" s="22">
        <f>SUMIF('2017 kesin Ekod4'!D:D,A51,'2017 kesin Ekod4'!J:J)</f>
        <v>18364231.98</v>
      </c>
      <c r="C51" s="22">
        <f>SUMIF('2017 kesin Ekod4'!D:D,A51,'2017 kesin Ekod4'!K:K)</f>
        <v>18364231.98</v>
      </c>
      <c r="D51" s="22">
        <f t="shared" si="0"/>
        <v>0</v>
      </c>
      <c r="E51" s="22">
        <f t="shared" si="1"/>
        <v>0</v>
      </c>
      <c r="G51" s="22">
        <f>SUMIF(DETAY!E:E,A51,DETAY!J:J)</f>
        <v>0</v>
      </c>
      <c r="H51" s="22">
        <f t="shared" si="3"/>
        <v>0</v>
      </c>
    </row>
    <row r="52" spans="1:8" ht="15">
      <c r="A52">
        <v>910</v>
      </c>
      <c r="B52" s="22">
        <f>SUMIF('2017 kesin Ekod4'!D:D,A52,'2017 kesin Ekod4'!J:J)</f>
        <v>12802119.83</v>
      </c>
      <c r="C52" s="22">
        <f>SUMIF('2017 kesin Ekod4'!D:D,A52,'2017 kesin Ekod4'!K:K)</f>
        <v>9124445.65</v>
      </c>
      <c r="D52" s="22">
        <f t="shared" si="0"/>
        <v>3677674.1799999997</v>
      </c>
      <c r="E52" s="22">
        <f t="shared" si="1"/>
        <v>0</v>
      </c>
      <c r="G52" s="22">
        <f>SUMIF(DETAY!E:E,A52,DETAY!J:J)</f>
        <v>0</v>
      </c>
      <c r="H52" s="22">
        <f t="shared" si="3"/>
        <v>0</v>
      </c>
    </row>
    <row r="53" spans="1:8" ht="15">
      <c r="A53">
        <v>911</v>
      </c>
      <c r="B53" s="22">
        <f>SUMIF('2017 kesin Ekod4'!D:D,A53,'2017 kesin Ekod4'!J:J)</f>
        <v>9124445.65</v>
      </c>
      <c r="C53" s="22">
        <f>SUMIF('2017 kesin Ekod4'!D:D,A53,'2017 kesin Ekod4'!K:K)</f>
        <v>12802119.83</v>
      </c>
      <c r="D53" s="22">
        <f t="shared" si="0"/>
        <v>0</v>
      </c>
      <c r="E53" s="22">
        <f t="shared" si="1"/>
        <v>3677674.1799999997</v>
      </c>
      <c r="G53" s="22">
        <f>SUMIF(DETAY!E:E,A53,DETAY!J:J)</f>
        <v>0</v>
      </c>
      <c r="H53" s="22">
        <f t="shared" si="3"/>
        <v>0</v>
      </c>
    </row>
    <row r="54" spans="1:8" ht="15">
      <c r="A54">
        <v>920</v>
      </c>
      <c r="B54" s="22">
        <f>SUMIF('2017 kesin Ekod4'!D:D,A54,'2017 kesin Ekod4'!J:J)</f>
        <v>5770037.26</v>
      </c>
      <c r="C54" s="22">
        <f>SUMIF('2017 kesin Ekod4'!D:D,A54,'2017 kesin Ekod4'!K:K)</f>
        <v>5770037.26</v>
      </c>
      <c r="D54" s="22">
        <f t="shared" si="0"/>
        <v>0</v>
      </c>
      <c r="E54" s="22">
        <f t="shared" si="1"/>
        <v>0</v>
      </c>
      <c r="G54" s="22">
        <f>SUMIF(DETAY!E:E,A54,DETAY!J:J)</f>
        <v>0</v>
      </c>
      <c r="H54" s="22">
        <f t="shared" si="3"/>
        <v>0</v>
      </c>
    </row>
    <row r="55" spans="1:8" ht="15">
      <c r="A55">
        <v>921</v>
      </c>
      <c r="B55" s="22">
        <f>SUMIF('2017 kesin Ekod4'!D:D,A55,'2017 kesin Ekod4'!J:J)</f>
        <v>5770037.26</v>
      </c>
      <c r="C55" s="22">
        <f>SUMIF('2017 kesin Ekod4'!D:D,A55,'2017 kesin Ekod4'!K:K)</f>
        <v>5770037.26</v>
      </c>
      <c r="D55" s="22">
        <f t="shared" si="0"/>
        <v>0</v>
      </c>
      <c r="E55" s="22">
        <f t="shared" si="1"/>
        <v>0</v>
      </c>
      <c r="G55" s="22">
        <f>SUMIF(DETAY!E:E,A55,DETAY!J:J)</f>
        <v>0</v>
      </c>
      <c r="H55" s="22">
        <f t="shared" si="3"/>
        <v>0</v>
      </c>
    </row>
    <row r="56" spans="1:8" ht="15">
      <c r="A56">
        <v>948</v>
      </c>
      <c r="B56" s="22">
        <f>SUMIF('2017 kesin Ekod4'!D:D,A56,'2017 kesin Ekod4'!J:J)</f>
        <v>7238.81</v>
      </c>
      <c r="C56" s="22">
        <f>SUMIF('2017 kesin Ekod4'!D:D,A56,'2017 kesin Ekod4'!K:K)</f>
        <v>2701.03</v>
      </c>
      <c r="D56" s="22">
        <f t="shared" si="0"/>
        <v>4537.780000000001</v>
      </c>
      <c r="E56" s="22">
        <f t="shared" si="1"/>
        <v>0</v>
      </c>
      <c r="G56" s="22">
        <f>SUMIF(DETAY!E:E,A56,DETAY!J:J)</f>
        <v>0</v>
      </c>
      <c r="H56" s="22">
        <f t="shared" si="3"/>
        <v>0</v>
      </c>
    </row>
    <row r="57" spans="1:8" ht="15">
      <c r="A57">
        <v>949</v>
      </c>
      <c r="B57" s="22">
        <f>SUMIF('2017 kesin Ekod4'!D:D,A57,'2017 kesin Ekod4'!J:J)</f>
        <v>2701.03</v>
      </c>
      <c r="C57" s="22">
        <f>SUMIF('2017 kesin Ekod4'!D:D,A57,'2017 kesin Ekod4'!K:K)</f>
        <v>7238.81</v>
      </c>
      <c r="D57" s="22">
        <f t="shared" si="0"/>
        <v>0</v>
      </c>
      <c r="E57" s="22">
        <f t="shared" si="1"/>
        <v>4537.780000000001</v>
      </c>
      <c r="G57" s="22">
        <f>SUMIF(DETAY!E:E,A57,DETAY!J:J)</f>
        <v>0</v>
      </c>
      <c r="H57" s="22">
        <f t="shared" si="3"/>
        <v>0</v>
      </c>
    </row>
    <row r="58" spans="2:8" ht="15">
      <c r="B58" s="22">
        <f>SUM(B2:B57)</f>
        <v>492409562.90999997</v>
      </c>
      <c r="C58" s="22">
        <f>SUM(C2:C57)</f>
        <v>492409562.90999997</v>
      </c>
      <c r="D58" s="22">
        <f>SUM(D2:D57)</f>
        <v>42305424.81</v>
      </c>
      <c r="E58" s="22">
        <f>SUM(E2:E57)</f>
        <v>42305424.81000001</v>
      </c>
      <c r="G58" s="22">
        <f>SUMIF(DETAY!E:E,A58,DETAY!J:J)</f>
        <v>-1967226.189999999</v>
      </c>
      <c r="H58" s="22">
        <f t="shared" si="3"/>
        <v>1967226.189999999</v>
      </c>
    </row>
    <row r="59" spans="2:8" ht="15">
      <c r="B59" s="22">
        <v>492409562.9099999</v>
      </c>
      <c r="C59" s="22">
        <v>492409562.9099999</v>
      </c>
      <c r="D59" s="22">
        <v>43282357.73</v>
      </c>
      <c r="E59" s="22">
        <v>43282357.73000001</v>
      </c>
      <c r="G59" s="22">
        <f>SUMIF(DETAY!E:E,A59,DETAY!J:J)</f>
        <v>-1967226.189999999</v>
      </c>
      <c r="H59" s="22">
        <f t="shared" si="3"/>
        <v>1967226.189999999</v>
      </c>
    </row>
    <row r="60" spans="4:8" ht="15">
      <c r="D60" s="22">
        <f>D59-D58</f>
        <v>976932.9199999943</v>
      </c>
      <c r="E60" s="22">
        <f>E59-E58</f>
        <v>976932.9200000018</v>
      </c>
      <c r="G60" s="22">
        <f>SUMIF(DETAY!E:E,A60,DETAY!J:J)</f>
        <v>-1967226.189999999</v>
      </c>
      <c r="H60" s="22">
        <f t="shared" si="3"/>
        <v>1967226.189999999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8"/>
  <sheetViews>
    <sheetView zoomScalePageLayoutView="0" workbookViewId="0" topLeftCell="A151">
      <selection activeCell="I163" sqref="I163:J163"/>
    </sheetView>
  </sheetViews>
  <sheetFormatPr defaultColWidth="9.140625" defaultRowHeight="15"/>
  <cols>
    <col min="1" max="1" width="26.57421875" style="0" bestFit="1" customWidth="1"/>
    <col min="2" max="2" width="5.00390625" style="0" bestFit="1" customWidth="1"/>
    <col min="3" max="3" width="10.140625" style="0" bestFit="1" customWidth="1"/>
    <col min="4" max="4" width="4.00390625" style="0" bestFit="1" customWidth="1"/>
    <col min="5" max="8" width="3.00390625" style="0" bestFit="1" customWidth="1"/>
    <col min="9" max="9" width="59.140625" style="0" bestFit="1" customWidth="1"/>
    <col min="10" max="13" width="16.8515625" style="22" customWidth="1"/>
    <col min="14" max="14" width="16.8515625" style="0" customWidth="1"/>
  </cols>
  <sheetData>
    <row r="1" spans="1:11" ht="15">
      <c r="A1" t="s">
        <v>69</v>
      </c>
      <c r="B1">
        <v>40.1</v>
      </c>
      <c r="C1" s="21">
        <v>43465</v>
      </c>
      <c r="D1">
        <v>100</v>
      </c>
      <c r="E1">
        <v>0</v>
      </c>
      <c r="F1">
        <v>0</v>
      </c>
      <c r="G1">
        <v>0</v>
      </c>
      <c r="H1">
        <v>0</v>
      </c>
      <c r="I1" t="s">
        <v>70</v>
      </c>
      <c r="J1" s="22">
        <v>9638.57</v>
      </c>
      <c r="K1" s="22">
        <v>9638.57</v>
      </c>
    </row>
    <row r="2" spans="1:12" ht="15">
      <c r="A2" t="s">
        <v>69</v>
      </c>
      <c r="B2">
        <v>40.1</v>
      </c>
      <c r="C2" s="21">
        <v>43465</v>
      </c>
      <c r="D2">
        <v>102</v>
      </c>
      <c r="E2">
        <v>1</v>
      </c>
      <c r="F2">
        <v>1</v>
      </c>
      <c r="G2">
        <v>0</v>
      </c>
      <c r="H2">
        <v>0</v>
      </c>
      <c r="I2" t="s">
        <v>71</v>
      </c>
      <c r="J2" s="22">
        <v>1548036.51</v>
      </c>
      <c r="K2" s="22">
        <v>1443880.51</v>
      </c>
      <c r="L2" s="22">
        <v>104156</v>
      </c>
    </row>
    <row r="3" spans="1:12" ht="15">
      <c r="A3" t="s">
        <v>69</v>
      </c>
      <c r="B3">
        <v>40.1</v>
      </c>
      <c r="C3" s="21">
        <v>43465</v>
      </c>
      <c r="D3">
        <v>102</v>
      </c>
      <c r="E3">
        <v>1</v>
      </c>
      <c r="F3">
        <v>2</v>
      </c>
      <c r="G3">
        <v>0</v>
      </c>
      <c r="H3">
        <v>0</v>
      </c>
      <c r="I3" t="s">
        <v>72</v>
      </c>
      <c r="J3" s="22">
        <v>28168637.26</v>
      </c>
      <c r="K3" s="22">
        <v>27859601.95</v>
      </c>
      <c r="L3" s="22">
        <v>309035.31</v>
      </c>
    </row>
    <row r="4" spans="1:12" ht="15">
      <c r="A4" t="s">
        <v>69</v>
      </c>
      <c r="B4">
        <v>40.1</v>
      </c>
      <c r="C4" s="21">
        <v>43465</v>
      </c>
      <c r="D4">
        <v>102</v>
      </c>
      <c r="E4">
        <v>1</v>
      </c>
      <c r="F4">
        <v>3</v>
      </c>
      <c r="G4">
        <v>0</v>
      </c>
      <c r="H4">
        <v>0</v>
      </c>
      <c r="I4" t="s">
        <v>73</v>
      </c>
      <c r="J4" s="22">
        <v>19146.05</v>
      </c>
      <c r="K4" s="22">
        <v>17865.75</v>
      </c>
      <c r="L4" s="22">
        <v>1280.3</v>
      </c>
    </row>
    <row r="5" spans="1:11" ht="15">
      <c r="A5" t="s">
        <v>69</v>
      </c>
      <c r="B5">
        <v>40.1</v>
      </c>
      <c r="C5" s="21">
        <v>43465</v>
      </c>
      <c r="D5">
        <v>102</v>
      </c>
      <c r="E5">
        <v>10</v>
      </c>
      <c r="F5">
        <v>1</v>
      </c>
      <c r="G5">
        <v>0</v>
      </c>
      <c r="H5">
        <v>0</v>
      </c>
      <c r="I5" t="s">
        <v>74</v>
      </c>
      <c r="J5" s="22">
        <v>5951617.41</v>
      </c>
      <c r="K5" s="22">
        <v>5951617.41</v>
      </c>
    </row>
    <row r="6" spans="1:11" ht="15">
      <c r="A6" t="s">
        <v>69</v>
      </c>
      <c r="B6">
        <v>40.1</v>
      </c>
      <c r="C6" s="21">
        <v>43465</v>
      </c>
      <c r="D6">
        <v>103</v>
      </c>
      <c r="E6">
        <v>2</v>
      </c>
      <c r="F6">
        <v>0</v>
      </c>
      <c r="G6">
        <v>0</v>
      </c>
      <c r="H6">
        <v>0</v>
      </c>
      <c r="I6" t="s">
        <v>75</v>
      </c>
      <c r="J6" s="22">
        <v>18993417.8</v>
      </c>
      <c r="K6" s="22">
        <v>18993417.8</v>
      </c>
    </row>
    <row r="7" spans="1:11" ht="15">
      <c r="A7" t="s">
        <v>69</v>
      </c>
      <c r="B7">
        <v>40.1</v>
      </c>
      <c r="C7" s="21">
        <v>43465</v>
      </c>
      <c r="D7">
        <v>108</v>
      </c>
      <c r="E7">
        <v>1</v>
      </c>
      <c r="F7">
        <v>0</v>
      </c>
      <c r="G7">
        <v>0</v>
      </c>
      <c r="H7">
        <v>0</v>
      </c>
      <c r="I7" t="s">
        <v>76</v>
      </c>
      <c r="J7" s="22">
        <v>4080</v>
      </c>
      <c r="K7" s="22">
        <v>4080</v>
      </c>
    </row>
    <row r="8" spans="1:12" ht="15">
      <c r="A8" t="s">
        <v>69</v>
      </c>
      <c r="B8">
        <v>40.1</v>
      </c>
      <c r="C8" s="21">
        <v>43465</v>
      </c>
      <c r="D8">
        <v>109</v>
      </c>
      <c r="E8">
        <v>0</v>
      </c>
      <c r="F8">
        <v>0</v>
      </c>
      <c r="G8">
        <v>0</v>
      </c>
      <c r="H8">
        <v>0</v>
      </c>
      <c r="I8" t="s">
        <v>77</v>
      </c>
      <c r="J8" s="22">
        <v>415</v>
      </c>
      <c r="K8" s="22">
        <v>410</v>
      </c>
      <c r="L8" s="22">
        <v>5</v>
      </c>
    </row>
    <row r="9" spans="1:11" ht="15">
      <c r="A9" t="s">
        <v>69</v>
      </c>
      <c r="B9">
        <v>40.1</v>
      </c>
      <c r="C9" s="21">
        <v>43465</v>
      </c>
      <c r="D9">
        <v>120</v>
      </c>
      <c r="E9">
        <v>3</v>
      </c>
      <c r="F9">
        <v>9</v>
      </c>
      <c r="G9">
        <v>9</v>
      </c>
      <c r="H9">
        <v>99</v>
      </c>
      <c r="I9" t="s">
        <v>338</v>
      </c>
      <c r="J9" s="22">
        <v>2551.2</v>
      </c>
      <c r="K9" s="22">
        <v>2551.2</v>
      </c>
    </row>
    <row r="10" spans="1:11" ht="15">
      <c r="A10" t="s">
        <v>69</v>
      </c>
      <c r="B10">
        <v>40.1</v>
      </c>
      <c r="C10" s="21">
        <v>43465</v>
      </c>
      <c r="D10">
        <v>120</v>
      </c>
      <c r="E10">
        <v>5</v>
      </c>
      <c r="F10">
        <v>1</v>
      </c>
      <c r="G10">
        <v>9</v>
      </c>
      <c r="H10">
        <v>99</v>
      </c>
      <c r="I10" t="s">
        <v>679</v>
      </c>
      <c r="J10" s="22">
        <v>255.97</v>
      </c>
      <c r="K10" s="22">
        <v>255.97</v>
      </c>
    </row>
    <row r="11" spans="1:12" ht="15">
      <c r="A11" t="s">
        <v>69</v>
      </c>
      <c r="B11">
        <v>40.1</v>
      </c>
      <c r="C11" s="21">
        <v>43465</v>
      </c>
      <c r="D11">
        <v>120</v>
      </c>
      <c r="E11">
        <v>5</v>
      </c>
      <c r="F11">
        <v>9</v>
      </c>
      <c r="G11">
        <v>1</v>
      </c>
      <c r="H11">
        <v>99</v>
      </c>
      <c r="I11" t="s">
        <v>78</v>
      </c>
      <c r="J11" s="22">
        <v>90480.92</v>
      </c>
      <c r="K11" s="22">
        <v>89590.32</v>
      </c>
      <c r="L11" s="22">
        <v>890.6</v>
      </c>
    </row>
    <row r="12" spans="1:11" ht="15">
      <c r="A12" t="s">
        <v>69</v>
      </c>
      <c r="B12">
        <v>40.1</v>
      </c>
      <c r="C12" s="21">
        <v>43465</v>
      </c>
      <c r="D12">
        <v>140</v>
      </c>
      <c r="E12">
        <v>1</v>
      </c>
      <c r="F12">
        <v>1</v>
      </c>
      <c r="G12">
        <v>0</v>
      </c>
      <c r="H12">
        <v>0</v>
      </c>
      <c r="I12" t="s">
        <v>79</v>
      </c>
      <c r="J12" s="22">
        <v>161933.8</v>
      </c>
      <c r="K12" s="22">
        <v>161933.8</v>
      </c>
    </row>
    <row r="13" spans="1:12" ht="15">
      <c r="A13" t="s">
        <v>69</v>
      </c>
      <c r="B13">
        <v>40.1</v>
      </c>
      <c r="C13" s="21">
        <v>43465</v>
      </c>
      <c r="D13">
        <v>140</v>
      </c>
      <c r="E13">
        <v>2</v>
      </c>
      <c r="F13">
        <v>1</v>
      </c>
      <c r="G13">
        <v>0</v>
      </c>
      <c r="H13">
        <v>0</v>
      </c>
      <c r="I13" t="s">
        <v>79</v>
      </c>
      <c r="J13" s="22">
        <v>1485.46</v>
      </c>
      <c r="K13" s="22">
        <v>853.81</v>
      </c>
      <c r="L13" s="22">
        <v>631.65</v>
      </c>
    </row>
    <row r="14" spans="1:12" ht="15">
      <c r="A14" t="s">
        <v>69</v>
      </c>
      <c r="B14">
        <v>40.1</v>
      </c>
      <c r="C14" s="21">
        <v>43465</v>
      </c>
      <c r="D14">
        <v>150</v>
      </c>
      <c r="E14">
        <v>1</v>
      </c>
      <c r="F14">
        <v>1</v>
      </c>
      <c r="G14">
        <v>0</v>
      </c>
      <c r="H14">
        <v>0</v>
      </c>
      <c r="I14" t="s">
        <v>81</v>
      </c>
      <c r="J14" s="22">
        <v>33123.47</v>
      </c>
      <c r="K14" s="22">
        <v>23928.43</v>
      </c>
      <c r="L14" s="22">
        <v>9195.04</v>
      </c>
    </row>
    <row r="15" spans="1:12" ht="15">
      <c r="A15" t="s">
        <v>69</v>
      </c>
      <c r="B15">
        <v>40.1</v>
      </c>
      <c r="C15" s="21">
        <v>43465</v>
      </c>
      <c r="D15">
        <v>150</v>
      </c>
      <c r="E15">
        <v>1</v>
      </c>
      <c r="F15">
        <v>2</v>
      </c>
      <c r="G15">
        <v>0</v>
      </c>
      <c r="H15">
        <v>0</v>
      </c>
      <c r="I15" t="s">
        <v>82</v>
      </c>
      <c r="J15" s="22">
        <v>47.18</v>
      </c>
      <c r="K15" s="22">
        <v>34.22</v>
      </c>
      <c r="L15" s="22">
        <v>12.96</v>
      </c>
    </row>
    <row r="16" spans="1:12" ht="15">
      <c r="A16" t="s">
        <v>69</v>
      </c>
      <c r="B16">
        <v>40.1</v>
      </c>
      <c r="C16" s="21">
        <v>43465</v>
      </c>
      <c r="D16">
        <v>150</v>
      </c>
      <c r="E16">
        <v>1</v>
      </c>
      <c r="F16">
        <v>3</v>
      </c>
      <c r="G16">
        <v>0</v>
      </c>
      <c r="H16">
        <v>0</v>
      </c>
      <c r="I16" t="s">
        <v>83</v>
      </c>
      <c r="J16" s="22">
        <v>63014.89</v>
      </c>
      <c r="K16" s="22">
        <v>29558.68</v>
      </c>
      <c r="L16" s="22">
        <v>33456.21</v>
      </c>
    </row>
    <row r="17" spans="1:12" ht="15">
      <c r="A17" t="s">
        <v>69</v>
      </c>
      <c r="B17">
        <v>40.1</v>
      </c>
      <c r="C17" s="21">
        <v>43465</v>
      </c>
      <c r="D17">
        <v>150</v>
      </c>
      <c r="E17">
        <v>1</v>
      </c>
      <c r="F17">
        <v>4</v>
      </c>
      <c r="G17">
        <v>0</v>
      </c>
      <c r="H17">
        <v>0</v>
      </c>
      <c r="I17" t="s">
        <v>84</v>
      </c>
      <c r="J17" s="22">
        <v>133469.89</v>
      </c>
      <c r="K17" s="22">
        <v>50036.21</v>
      </c>
      <c r="L17" s="22">
        <v>83433.68</v>
      </c>
    </row>
    <row r="18" spans="1:12" ht="15">
      <c r="A18" t="s">
        <v>69</v>
      </c>
      <c r="B18">
        <v>40.1</v>
      </c>
      <c r="C18" s="21">
        <v>43465</v>
      </c>
      <c r="D18">
        <v>150</v>
      </c>
      <c r="E18">
        <v>1</v>
      </c>
      <c r="F18">
        <v>5</v>
      </c>
      <c r="G18">
        <v>0</v>
      </c>
      <c r="H18">
        <v>0</v>
      </c>
      <c r="I18" t="s">
        <v>85</v>
      </c>
      <c r="J18" s="22">
        <v>7541.48</v>
      </c>
      <c r="K18" s="22">
        <v>5666.59</v>
      </c>
      <c r="L18" s="22">
        <v>1874.89</v>
      </c>
    </row>
    <row r="19" spans="1:12" ht="15">
      <c r="A19" t="s">
        <v>69</v>
      </c>
      <c r="B19">
        <v>40.1</v>
      </c>
      <c r="C19" s="21">
        <v>43465</v>
      </c>
      <c r="D19">
        <v>150</v>
      </c>
      <c r="E19">
        <v>1</v>
      </c>
      <c r="F19">
        <v>6</v>
      </c>
      <c r="G19">
        <v>0</v>
      </c>
      <c r="H19">
        <v>0</v>
      </c>
      <c r="I19" t="s">
        <v>86</v>
      </c>
      <c r="J19" s="22">
        <v>853.2</v>
      </c>
      <c r="K19" s="22">
        <v>370.34</v>
      </c>
      <c r="L19" s="22">
        <v>482.86</v>
      </c>
    </row>
    <row r="20" spans="1:12" ht="15">
      <c r="A20" t="s">
        <v>69</v>
      </c>
      <c r="B20">
        <v>40.1</v>
      </c>
      <c r="C20" s="21">
        <v>43465</v>
      </c>
      <c r="D20">
        <v>150</v>
      </c>
      <c r="E20">
        <v>1</v>
      </c>
      <c r="F20">
        <v>7</v>
      </c>
      <c r="G20">
        <v>0</v>
      </c>
      <c r="H20">
        <v>0</v>
      </c>
      <c r="I20" t="s">
        <v>87</v>
      </c>
      <c r="J20" s="22">
        <v>22572.77</v>
      </c>
      <c r="K20" s="22">
        <v>15024.81</v>
      </c>
      <c r="L20" s="22">
        <v>7547.96</v>
      </c>
    </row>
    <row r="21" spans="1:12" ht="15">
      <c r="A21" t="s">
        <v>69</v>
      </c>
      <c r="B21">
        <v>40.1</v>
      </c>
      <c r="C21" s="21">
        <v>43465</v>
      </c>
      <c r="D21">
        <v>150</v>
      </c>
      <c r="E21">
        <v>1</v>
      </c>
      <c r="F21">
        <v>8</v>
      </c>
      <c r="G21">
        <v>0</v>
      </c>
      <c r="H21">
        <v>0</v>
      </c>
      <c r="I21" t="s">
        <v>88</v>
      </c>
      <c r="J21" s="22">
        <v>43815.29</v>
      </c>
      <c r="K21" s="22">
        <v>25912.38</v>
      </c>
      <c r="L21" s="22">
        <v>17902.91</v>
      </c>
    </row>
    <row r="22" spans="1:12" ht="15">
      <c r="A22" t="s">
        <v>69</v>
      </c>
      <c r="B22">
        <v>40.1</v>
      </c>
      <c r="C22" s="21">
        <v>43465</v>
      </c>
      <c r="D22">
        <v>150</v>
      </c>
      <c r="E22">
        <v>2</v>
      </c>
      <c r="F22">
        <v>1</v>
      </c>
      <c r="G22">
        <v>0</v>
      </c>
      <c r="H22">
        <v>0</v>
      </c>
      <c r="I22" t="s">
        <v>89</v>
      </c>
      <c r="J22" s="22">
        <v>13664.4</v>
      </c>
      <c r="K22" s="22">
        <v>12587.06</v>
      </c>
      <c r="L22" s="22">
        <v>1077.34</v>
      </c>
    </row>
    <row r="23" spans="1:12" ht="15">
      <c r="A23" t="s">
        <v>69</v>
      </c>
      <c r="B23">
        <v>40.1</v>
      </c>
      <c r="C23" s="21">
        <v>43465</v>
      </c>
      <c r="D23">
        <v>150</v>
      </c>
      <c r="E23">
        <v>2</v>
      </c>
      <c r="F23">
        <v>2</v>
      </c>
      <c r="G23">
        <v>0</v>
      </c>
      <c r="H23">
        <v>0</v>
      </c>
      <c r="I23" t="s">
        <v>90</v>
      </c>
      <c r="J23" s="22">
        <v>518.62</v>
      </c>
      <c r="K23" s="22">
        <v>75.52</v>
      </c>
      <c r="L23" s="22">
        <v>443.1</v>
      </c>
    </row>
    <row r="24" spans="1:12" ht="15">
      <c r="A24" t="s">
        <v>69</v>
      </c>
      <c r="B24">
        <v>40.1</v>
      </c>
      <c r="C24" s="21">
        <v>43465</v>
      </c>
      <c r="D24">
        <v>150</v>
      </c>
      <c r="E24">
        <v>2</v>
      </c>
      <c r="F24">
        <v>3</v>
      </c>
      <c r="G24">
        <v>0</v>
      </c>
      <c r="H24">
        <v>0</v>
      </c>
      <c r="I24" t="s">
        <v>91</v>
      </c>
      <c r="J24" s="22">
        <v>45526.38</v>
      </c>
      <c r="K24" s="22">
        <v>0</v>
      </c>
      <c r="L24" s="22">
        <v>45526.38</v>
      </c>
    </row>
    <row r="25" spans="1:12" ht="15">
      <c r="A25" t="s">
        <v>69</v>
      </c>
      <c r="B25">
        <v>40.1</v>
      </c>
      <c r="C25" s="21">
        <v>43465</v>
      </c>
      <c r="D25">
        <v>150</v>
      </c>
      <c r="E25">
        <v>2</v>
      </c>
      <c r="F25">
        <v>4</v>
      </c>
      <c r="G25">
        <v>0</v>
      </c>
      <c r="H25">
        <v>0</v>
      </c>
      <c r="I25" t="s">
        <v>92</v>
      </c>
      <c r="J25" s="22">
        <v>543.74</v>
      </c>
      <c r="K25" s="22">
        <v>0</v>
      </c>
      <c r="L25" s="22">
        <v>543.74</v>
      </c>
    </row>
    <row r="26" spans="1:12" ht="15">
      <c r="A26" t="s">
        <v>69</v>
      </c>
      <c r="B26">
        <v>40.1</v>
      </c>
      <c r="C26" s="21">
        <v>43465</v>
      </c>
      <c r="D26">
        <v>150</v>
      </c>
      <c r="E26">
        <v>2</v>
      </c>
      <c r="F26">
        <v>5</v>
      </c>
      <c r="G26">
        <v>0</v>
      </c>
      <c r="H26">
        <v>0</v>
      </c>
      <c r="I26" t="s">
        <v>93</v>
      </c>
      <c r="J26" s="22">
        <v>35.4</v>
      </c>
      <c r="K26" s="22">
        <v>0</v>
      </c>
      <c r="L26" s="22">
        <v>35.4</v>
      </c>
    </row>
    <row r="27" spans="1:12" ht="15">
      <c r="A27" t="s">
        <v>69</v>
      </c>
      <c r="B27">
        <v>40.1</v>
      </c>
      <c r="C27" s="21">
        <v>43465</v>
      </c>
      <c r="D27">
        <v>150</v>
      </c>
      <c r="E27">
        <v>3</v>
      </c>
      <c r="F27">
        <v>3</v>
      </c>
      <c r="G27">
        <v>0</v>
      </c>
      <c r="H27">
        <v>0</v>
      </c>
      <c r="I27" t="s">
        <v>95</v>
      </c>
      <c r="J27" s="22">
        <v>2691.32</v>
      </c>
      <c r="K27" s="22">
        <v>1462.38</v>
      </c>
      <c r="L27" s="22">
        <v>1228.94</v>
      </c>
    </row>
    <row r="28" spans="1:12" ht="15">
      <c r="A28" t="s">
        <v>69</v>
      </c>
      <c r="B28">
        <v>40.1</v>
      </c>
      <c r="C28" s="21">
        <v>43465</v>
      </c>
      <c r="D28">
        <v>150</v>
      </c>
      <c r="E28">
        <v>4</v>
      </c>
      <c r="F28">
        <v>4</v>
      </c>
      <c r="G28">
        <v>0</v>
      </c>
      <c r="H28">
        <v>0</v>
      </c>
      <c r="I28" t="s">
        <v>97</v>
      </c>
      <c r="J28" s="22">
        <v>400.26</v>
      </c>
      <c r="K28" s="22">
        <v>359.9</v>
      </c>
      <c r="L28" s="22">
        <v>40.36</v>
      </c>
    </row>
    <row r="29" spans="1:12" ht="15">
      <c r="A29" t="s">
        <v>69</v>
      </c>
      <c r="B29">
        <v>40.1</v>
      </c>
      <c r="C29" s="21">
        <v>43465</v>
      </c>
      <c r="D29">
        <v>150</v>
      </c>
      <c r="E29">
        <v>5</v>
      </c>
      <c r="F29">
        <v>1</v>
      </c>
      <c r="G29">
        <v>0</v>
      </c>
      <c r="H29">
        <v>0</v>
      </c>
      <c r="I29" t="s">
        <v>98</v>
      </c>
      <c r="J29" s="22">
        <v>83398.3</v>
      </c>
      <c r="K29" s="22">
        <v>42845.06</v>
      </c>
      <c r="L29" s="22">
        <v>40553.24</v>
      </c>
    </row>
    <row r="30" spans="1:12" ht="15">
      <c r="A30" t="s">
        <v>69</v>
      </c>
      <c r="B30">
        <v>40.1</v>
      </c>
      <c r="C30" s="21">
        <v>43465</v>
      </c>
      <c r="D30">
        <v>150</v>
      </c>
      <c r="E30">
        <v>5</v>
      </c>
      <c r="F30">
        <v>2</v>
      </c>
      <c r="G30">
        <v>0</v>
      </c>
      <c r="H30">
        <v>0</v>
      </c>
      <c r="I30" t="s">
        <v>99</v>
      </c>
      <c r="J30" s="22">
        <v>9856.27</v>
      </c>
      <c r="K30" s="22">
        <v>3011.53</v>
      </c>
      <c r="L30" s="22">
        <v>6844.74</v>
      </c>
    </row>
    <row r="31" spans="1:12" ht="15">
      <c r="A31" t="s">
        <v>69</v>
      </c>
      <c r="B31">
        <v>40.1</v>
      </c>
      <c r="C31" s="21">
        <v>43465</v>
      </c>
      <c r="D31">
        <v>150</v>
      </c>
      <c r="E31">
        <v>5</v>
      </c>
      <c r="F31">
        <v>3</v>
      </c>
      <c r="G31">
        <v>0</v>
      </c>
      <c r="H31">
        <v>0</v>
      </c>
      <c r="I31" t="s">
        <v>100</v>
      </c>
      <c r="J31" s="22">
        <v>6009.87</v>
      </c>
      <c r="K31" s="22">
        <v>3610.22</v>
      </c>
      <c r="L31" s="22">
        <v>2399.65</v>
      </c>
    </row>
    <row r="32" spans="1:12" ht="15">
      <c r="A32" t="s">
        <v>69</v>
      </c>
      <c r="B32">
        <v>40.1</v>
      </c>
      <c r="C32" s="21">
        <v>43465</v>
      </c>
      <c r="D32">
        <v>150</v>
      </c>
      <c r="E32">
        <v>6</v>
      </c>
      <c r="F32">
        <v>1</v>
      </c>
      <c r="G32">
        <v>0</v>
      </c>
      <c r="H32">
        <v>0</v>
      </c>
      <c r="I32" t="s">
        <v>101</v>
      </c>
      <c r="J32" s="22">
        <v>59962.48</v>
      </c>
      <c r="K32" s="22">
        <v>41399.4</v>
      </c>
      <c r="L32" s="22">
        <v>18563.08</v>
      </c>
    </row>
    <row r="33" spans="1:12" ht="15">
      <c r="A33" t="s">
        <v>69</v>
      </c>
      <c r="B33">
        <v>40.1</v>
      </c>
      <c r="C33" s="21">
        <v>43465</v>
      </c>
      <c r="D33">
        <v>150</v>
      </c>
      <c r="E33">
        <v>6</v>
      </c>
      <c r="F33">
        <v>2</v>
      </c>
      <c r="G33">
        <v>0</v>
      </c>
      <c r="H33">
        <v>0</v>
      </c>
      <c r="I33" t="s">
        <v>102</v>
      </c>
      <c r="J33" s="22">
        <v>64632.06</v>
      </c>
      <c r="K33" s="22">
        <v>9451.44</v>
      </c>
      <c r="L33" s="22">
        <v>55180.62</v>
      </c>
    </row>
    <row r="34" spans="1:11" ht="15">
      <c r="A34" t="s">
        <v>69</v>
      </c>
      <c r="B34">
        <v>40.1</v>
      </c>
      <c r="C34" s="21">
        <v>43465</v>
      </c>
      <c r="D34">
        <v>150</v>
      </c>
      <c r="E34">
        <v>6</v>
      </c>
      <c r="F34">
        <v>3</v>
      </c>
      <c r="G34">
        <v>0</v>
      </c>
      <c r="H34">
        <v>0</v>
      </c>
      <c r="I34" t="s">
        <v>103</v>
      </c>
      <c r="J34" s="22">
        <v>171.1</v>
      </c>
      <c r="K34" s="22">
        <v>171.1</v>
      </c>
    </row>
    <row r="35" spans="1:11" ht="15">
      <c r="A35" t="s">
        <v>69</v>
      </c>
      <c r="B35">
        <v>40.1</v>
      </c>
      <c r="C35" s="21">
        <v>43465</v>
      </c>
      <c r="D35">
        <v>150</v>
      </c>
      <c r="E35">
        <v>7</v>
      </c>
      <c r="F35">
        <v>5</v>
      </c>
      <c r="G35">
        <v>0</v>
      </c>
      <c r="H35">
        <v>0</v>
      </c>
      <c r="I35" t="s">
        <v>104</v>
      </c>
      <c r="J35" s="22">
        <v>1891.89</v>
      </c>
      <c r="K35" s="22">
        <v>1891.89</v>
      </c>
    </row>
    <row r="36" spans="1:11" ht="15">
      <c r="A36" t="s">
        <v>69</v>
      </c>
      <c r="B36">
        <v>40.1</v>
      </c>
      <c r="C36" s="21">
        <v>43465</v>
      </c>
      <c r="D36">
        <v>150</v>
      </c>
      <c r="E36">
        <v>8</v>
      </c>
      <c r="F36">
        <v>1</v>
      </c>
      <c r="G36">
        <v>0</v>
      </c>
      <c r="H36">
        <v>0</v>
      </c>
      <c r="I36" t="s">
        <v>105</v>
      </c>
      <c r="J36" s="22">
        <v>3642.62</v>
      </c>
      <c r="K36" s="22">
        <v>3642.62</v>
      </c>
    </row>
    <row r="37" spans="1:11" ht="15">
      <c r="A37" t="s">
        <v>69</v>
      </c>
      <c r="B37">
        <v>40.1</v>
      </c>
      <c r="C37" s="21">
        <v>43465</v>
      </c>
      <c r="D37">
        <v>150</v>
      </c>
      <c r="E37">
        <v>10</v>
      </c>
      <c r="F37">
        <v>1</v>
      </c>
      <c r="G37">
        <v>0</v>
      </c>
      <c r="H37">
        <v>0</v>
      </c>
      <c r="I37" t="s">
        <v>106</v>
      </c>
      <c r="J37" s="22">
        <v>244.85</v>
      </c>
      <c r="K37" s="22">
        <v>244.85</v>
      </c>
    </row>
    <row r="38" spans="1:11" ht="15">
      <c r="A38" t="s">
        <v>69</v>
      </c>
      <c r="B38">
        <v>40.1</v>
      </c>
      <c r="C38" s="21">
        <v>43465</v>
      </c>
      <c r="D38">
        <v>150</v>
      </c>
      <c r="E38">
        <v>10</v>
      </c>
      <c r="F38">
        <v>2</v>
      </c>
      <c r="G38">
        <v>0</v>
      </c>
      <c r="H38">
        <v>0</v>
      </c>
      <c r="I38" t="s">
        <v>107</v>
      </c>
      <c r="J38" s="22">
        <v>7270</v>
      </c>
      <c r="K38" s="22">
        <v>7270</v>
      </c>
    </row>
    <row r="39" spans="1:11" ht="15">
      <c r="A39" t="s">
        <v>69</v>
      </c>
      <c r="B39">
        <v>40.1</v>
      </c>
      <c r="C39" s="21">
        <v>43465</v>
      </c>
      <c r="D39">
        <v>150</v>
      </c>
      <c r="E39">
        <v>10</v>
      </c>
      <c r="F39">
        <v>5</v>
      </c>
      <c r="G39">
        <v>0</v>
      </c>
      <c r="H39">
        <v>0</v>
      </c>
      <c r="I39" t="s">
        <v>680</v>
      </c>
      <c r="J39" s="22">
        <v>3567.14</v>
      </c>
      <c r="K39" s="22">
        <v>3567.14</v>
      </c>
    </row>
    <row r="40" spans="1:12" ht="15">
      <c r="A40" t="s">
        <v>69</v>
      </c>
      <c r="B40">
        <v>40.1</v>
      </c>
      <c r="C40" s="21">
        <v>43465</v>
      </c>
      <c r="D40">
        <v>150</v>
      </c>
      <c r="E40">
        <v>12</v>
      </c>
      <c r="F40">
        <v>1</v>
      </c>
      <c r="G40">
        <v>0</v>
      </c>
      <c r="H40">
        <v>0</v>
      </c>
      <c r="I40" t="s">
        <v>108</v>
      </c>
      <c r="J40" s="22">
        <v>10101.15</v>
      </c>
      <c r="K40" s="22">
        <v>8888.88</v>
      </c>
      <c r="L40" s="22">
        <v>1212.27</v>
      </c>
    </row>
    <row r="41" spans="1:11" ht="15">
      <c r="A41" t="s">
        <v>69</v>
      </c>
      <c r="B41">
        <v>40.1</v>
      </c>
      <c r="C41" s="21">
        <v>43465</v>
      </c>
      <c r="D41">
        <v>150</v>
      </c>
      <c r="E41">
        <v>12</v>
      </c>
      <c r="F41">
        <v>2</v>
      </c>
      <c r="G41">
        <v>0</v>
      </c>
      <c r="H41">
        <v>0</v>
      </c>
      <c r="I41" t="s">
        <v>109</v>
      </c>
      <c r="J41" s="22">
        <v>4159.38</v>
      </c>
      <c r="K41" s="22">
        <v>4159.38</v>
      </c>
    </row>
    <row r="42" spans="1:11" ht="15">
      <c r="A42" t="s">
        <v>69</v>
      </c>
      <c r="B42">
        <v>40.1</v>
      </c>
      <c r="C42" s="21">
        <v>43465</v>
      </c>
      <c r="D42">
        <v>150</v>
      </c>
      <c r="E42">
        <v>12</v>
      </c>
      <c r="F42">
        <v>3</v>
      </c>
      <c r="G42">
        <v>0</v>
      </c>
      <c r="H42">
        <v>0</v>
      </c>
      <c r="I42" t="s">
        <v>110</v>
      </c>
      <c r="J42" s="22">
        <v>8090.67</v>
      </c>
      <c r="K42" s="22">
        <v>8090.67</v>
      </c>
    </row>
    <row r="43" spans="1:12" ht="15">
      <c r="A43" t="s">
        <v>69</v>
      </c>
      <c r="B43">
        <v>40.1</v>
      </c>
      <c r="C43" s="21">
        <v>43465</v>
      </c>
      <c r="D43">
        <v>150</v>
      </c>
      <c r="E43">
        <v>12</v>
      </c>
      <c r="F43">
        <v>4</v>
      </c>
      <c r="G43">
        <v>0</v>
      </c>
      <c r="H43">
        <v>0</v>
      </c>
      <c r="I43" t="s">
        <v>111</v>
      </c>
      <c r="J43" s="22">
        <v>21348.48</v>
      </c>
      <c r="K43" s="22">
        <v>20874.96</v>
      </c>
      <c r="L43" s="22">
        <v>473.52</v>
      </c>
    </row>
    <row r="44" spans="1:11" ht="15">
      <c r="A44" t="s">
        <v>69</v>
      </c>
      <c r="B44">
        <v>40.1</v>
      </c>
      <c r="C44" s="21">
        <v>43465</v>
      </c>
      <c r="D44">
        <v>150</v>
      </c>
      <c r="E44">
        <v>12</v>
      </c>
      <c r="F44">
        <v>5</v>
      </c>
      <c r="G44">
        <v>0</v>
      </c>
      <c r="H44">
        <v>0</v>
      </c>
      <c r="I44" t="s">
        <v>681</v>
      </c>
      <c r="J44" s="22">
        <v>2463.25</v>
      </c>
      <c r="K44" s="22">
        <v>2463.25</v>
      </c>
    </row>
    <row r="45" spans="1:12" ht="15">
      <c r="A45" t="s">
        <v>69</v>
      </c>
      <c r="B45">
        <v>40.1</v>
      </c>
      <c r="C45" s="21">
        <v>43465</v>
      </c>
      <c r="D45">
        <v>150</v>
      </c>
      <c r="E45">
        <v>12</v>
      </c>
      <c r="F45">
        <v>6</v>
      </c>
      <c r="G45">
        <v>0</v>
      </c>
      <c r="H45">
        <v>0</v>
      </c>
      <c r="I45" t="s">
        <v>112</v>
      </c>
      <c r="J45" s="22">
        <v>23945.78</v>
      </c>
      <c r="K45" s="22">
        <v>18045.98</v>
      </c>
      <c r="L45" s="22">
        <v>5899.8</v>
      </c>
    </row>
    <row r="46" spans="1:12" ht="15">
      <c r="A46" t="s">
        <v>69</v>
      </c>
      <c r="B46">
        <v>40.1</v>
      </c>
      <c r="C46" s="21">
        <v>43465</v>
      </c>
      <c r="D46">
        <v>150</v>
      </c>
      <c r="E46">
        <v>12</v>
      </c>
      <c r="F46">
        <v>7</v>
      </c>
      <c r="G46">
        <v>0</v>
      </c>
      <c r="H46">
        <v>0</v>
      </c>
      <c r="I46" t="s">
        <v>113</v>
      </c>
      <c r="J46" s="22">
        <v>5082.95</v>
      </c>
      <c r="K46" s="22">
        <v>1355.92</v>
      </c>
      <c r="L46" s="22">
        <v>3727.03</v>
      </c>
    </row>
    <row r="47" spans="1:12" ht="15">
      <c r="A47" t="s">
        <v>69</v>
      </c>
      <c r="B47">
        <v>40.1</v>
      </c>
      <c r="C47" s="21">
        <v>43465</v>
      </c>
      <c r="D47">
        <v>150</v>
      </c>
      <c r="E47">
        <v>12</v>
      </c>
      <c r="F47">
        <v>8</v>
      </c>
      <c r="G47">
        <v>0</v>
      </c>
      <c r="H47">
        <v>0</v>
      </c>
      <c r="I47" t="s">
        <v>114</v>
      </c>
      <c r="J47" s="22">
        <v>3798.13</v>
      </c>
      <c r="K47" s="22">
        <v>1790.95</v>
      </c>
      <c r="L47" s="22">
        <v>2007.18</v>
      </c>
    </row>
    <row r="48" spans="1:11" ht="15">
      <c r="A48" t="s">
        <v>69</v>
      </c>
      <c r="B48">
        <v>40.1</v>
      </c>
      <c r="C48" s="21">
        <v>43465</v>
      </c>
      <c r="D48">
        <v>150</v>
      </c>
      <c r="E48">
        <v>12</v>
      </c>
      <c r="F48">
        <v>10</v>
      </c>
      <c r="G48">
        <v>0</v>
      </c>
      <c r="H48">
        <v>0</v>
      </c>
      <c r="I48" t="s">
        <v>682</v>
      </c>
      <c r="J48" s="22">
        <v>414.77</v>
      </c>
      <c r="K48" s="22">
        <v>414.77</v>
      </c>
    </row>
    <row r="49" spans="1:11" ht="15">
      <c r="A49" t="s">
        <v>69</v>
      </c>
      <c r="B49">
        <v>40.1</v>
      </c>
      <c r="C49" s="21">
        <v>43465</v>
      </c>
      <c r="D49">
        <v>150</v>
      </c>
      <c r="E49">
        <v>13</v>
      </c>
      <c r="F49">
        <v>1</v>
      </c>
      <c r="G49">
        <v>0</v>
      </c>
      <c r="H49">
        <v>0</v>
      </c>
      <c r="I49" t="s">
        <v>116</v>
      </c>
      <c r="J49" s="22">
        <v>1030.14</v>
      </c>
      <c r="K49" s="22">
        <v>1030.14</v>
      </c>
    </row>
    <row r="50" spans="1:11" ht="15">
      <c r="A50" t="s">
        <v>69</v>
      </c>
      <c r="B50">
        <v>40.1</v>
      </c>
      <c r="C50" s="21">
        <v>43465</v>
      </c>
      <c r="D50">
        <v>150</v>
      </c>
      <c r="E50">
        <v>13</v>
      </c>
      <c r="F50">
        <v>2</v>
      </c>
      <c r="G50">
        <v>0</v>
      </c>
      <c r="H50">
        <v>0</v>
      </c>
      <c r="I50" t="s">
        <v>117</v>
      </c>
      <c r="J50" s="22">
        <v>250.75</v>
      </c>
      <c r="K50" s="22">
        <v>250.75</v>
      </c>
    </row>
    <row r="51" spans="1:12" ht="15">
      <c r="A51" t="s">
        <v>69</v>
      </c>
      <c r="B51">
        <v>40.1</v>
      </c>
      <c r="C51" s="21">
        <v>43465</v>
      </c>
      <c r="D51">
        <v>150</v>
      </c>
      <c r="E51">
        <v>13</v>
      </c>
      <c r="F51">
        <v>4</v>
      </c>
      <c r="G51">
        <v>0</v>
      </c>
      <c r="H51">
        <v>0</v>
      </c>
      <c r="I51" t="s">
        <v>119</v>
      </c>
      <c r="J51" s="22">
        <v>16922.14</v>
      </c>
      <c r="K51" s="22">
        <v>11802.08</v>
      </c>
      <c r="L51" s="22">
        <v>5120.06</v>
      </c>
    </row>
    <row r="52" spans="1:11" ht="15">
      <c r="A52" t="s">
        <v>69</v>
      </c>
      <c r="B52">
        <v>40.1</v>
      </c>
      <c r="C52" s="21">
        <v>43465</v>
      </c>
      <c r="D52">
        <v>150</v>
      </c>
      <c r="E52">
        <v>13</v>
      </c>
      <c r="F52">
        <v>5</v>
      </c>
      <c r="G52">
        <v>0</v>
      </c>
      <c r="H52">
        <v>0</v>
      </c>
      <c r="I52" t="s">
        <v>120</v>
      </c>
      <c r="J52" s="22">
        <v>6373.36</v>
      </c>
      <c r="K52" s="22">
        <v>6373.36</v>
      </c>
    </row>
    <row r="53" spans="1:11" ht="15">
      <c r="A53" t="s">
        <v>69</v>
      </c>
      <c r="B53">
        <v>40.1</v>
      </c>
      <c r="C53" s="21">
        <v>43465</v>
      </c>
      <c r="D53">
        <v>150</v>
      </c>
      <c r="E53">
        <v>13</v>
      </c>
      <c r="F53">
        <v>99</v>
      </c>
      <c r="G53">
        <v>0</v>
      </c>
      <c r="H53">
        <v>0</v>
      </c>
      <c r="I53" t="s">
        <v>121</v>
      </c>
      <c r="J53" s="22">
        <v>5993.98</v>
      </c>
      <c r="K53" s="22">
        <v>5993.98</v>
      </c>
    </row>
    <row r="54" spans="1:11" ht="15">
      <c r="A54" t="s">
        <v>69</v>
      </c>
      <c r="B54">
        <v>40.1</v>
      </c>
      <c r="C54" s="21">
        <v>43465</v>
      </c>
      <c r="D54">
        <v>150</v>
      </c>
      <c r="E54">
        <v>14</v>
      </c>
      <c r="F54">
        <v>1</v>
      </c>
      <c r="G54">
        <v>0</v>
      </c>
      <c r="H54">
        <v>0</v>
      </c>
      <c r="I54" t="s">
        <v>122</v>
      </c>
      <c r="J54" s="22">
        <v>8543.2</v>
      </c>
      <c r="K54" s="22">
        <v>8543.2</v>
      </c>
    </row>
    <row r="55" spans="1:12" ht="15">
      <c r="A55" t="s">
        <v>69</v>
      </c>
      <c r="B55">
        <v>40.1</v>
      </c>
      <c r="C55" s="21">
        <v>43465</v>
      </c>
      <c r="D55">
        <v>150</v>
      </c>
      <c r="E55">
        <v>15</v>
      </c>
      <c r="F55">
        <v>1</v>
      </c>
      <c r="G55">
        <v>0</v>
      </c>
      <c r="H55">
        <v>0</v>
      </c>
      <c r="I55" t="s">
        <v>123</v>
      </c>
      <c r="J55" s="22">
        <v>554780.96</v>
      </c>
      <c r="K55" s="22">
        <v>438453.69</v>
      </c>
      <c r="L55" s="22">
        <v>116327.27</v>
      </c>
    </row>
    <row r="56" spans="1:12" ht="15">
      <c r="A56" t="s">
        <v>69</v>
      </c>
      <c r="B56">
        <v>40.1</v>
      </c>
      <c r="C56" s="21">
        <v>43465</v>
      </c>
      <c r="D56">
        <v>150</v>
      </c>
      <c r="E56">
        <v>16</v>
      </c>
      <c r="F56">
        <v>1</v>
      </c>
      <c r="G56">
        <v>0</v>
      </c>
      <c r="H56">
        <v>0</v>
      </c>
      <c r="I56" t="s">
        <v>124</v>
      </c>
      <c r="J56" s="22">
        <v>247.8</v>
      </c>
      <c r="K56" s="22">
        <v>0</v>
      </c>
      <c r="L56" s="22">
        <v>247.8</v>
      </c>
    </row>
    <row r="57" spans="1:11" ht="15">
      <c r="A57" t="s">
        <v>69</v>
      </c>
      <c r="B57">
        <v>40.1</v>
      </c>
      <c r="C57" s="21">
        <v>43465</v>
      </c>
      <c r="D57">
        <v>150</v>
      </c>
      <c r="E57">
        <v>16</v>
      </c>
      <c r="F57">
        <v>99</v>
      </c>
      <c r="G57">
        <v>0</v>
      </c>
      <c r="H57">
        <v>0</v>
      </c>
      <c r="I57" t="s">
        <v>683</v>
      </c>
      <c r="J57" s="22">
        <v>3667.44</v>
      </c>
      <c r="K57" s="22">
        <v>3667.44</v>
      </c>
    </row>
    <row r="58" spans="1:12" ht="15">
      <c r="A58" t="s">
        <v>69</v>
      </c>
      <c r="B58">
        <v>40.1</v>
      </c>
      <c r="C58" s="21">
        <v>43465</v>
      </c>
      <c r="D58">
        <v>150</v>
      </c>
      <c r="E58">
        <v>99</v>
      </c>
      <c r="F58">
        <v>1</v>
      </c>
      <c r="G58">
        <v>0</v>
      </c>
      <c r="H58">
        <v>0</v>
      </c>
      <c r="I58" t="s">
        <v>127</v>
      </c>
      <c r="J58" s="22">
        <v>151898.89</v>
      </c>
      <c r="K58" s="22">
        <v>52407.63</v>
      </c>
      <c r="L58" s="22">
        <v>99491.26</v>
      </c>
    </row>
    <row r="59" spans="1:12" ht="15">
      <c r="A59" t="s">
        <v>69</v>
      </c>
      <c r="B59">
        <v>40.1</v>
      </c>
      <c r="C59" s="21">
        <v>43465</v>
      </c>
      <c r="D59">
        <v>150</v>
      </c>
      <c r="E59">
        <v>99</v>
      </c>
      <c r="F59">
        <v>3</v>
      </c>
      <c r="G59">
        <v>0</v>
      </c>
      <c r="H59">
        <v>0</v>
      </c>
      <c r="I59" t="s">
        <v>684</v>
      </c>
      <c r="J59" s="22">
        <v>2601.96</v>
      </c>
      <c r="K59" s="22">
        <v>1059.02</v>
      </c>
      <c r="L59" s="22">
        <v>1542.94</v>
      </c>
    </row>
    <row r="60" spans="1:11" ht="15">
      <c r="A60" t="s">
        <v>69</v>
      </c>
      <c r="B60">
        <v>40.1</v>
      </c>
      <c r="C60" s="21">
        <v>43465</v>
      </c>
      <c r="D60">
        <v>160</v>
      </c>
      <c r="E60">
        <v>1</v>
      </c>
      <c r="F60">
        <v>3</v>
      </c>
      <c r="G60">
        <v>2</v>
      </c>
      <c r="H60">
        <v>0</v>
      </c>
      <c r="I60" t="s">
        <v>128</v>
      </c>
      <c r="J60" s="22">
        <v>19316.52</v>
      </c>
      <c r="K60" s="22">
        <v>19316.52</v>
      </c>
    </row>
    <row r="61" spans="1:11" ht="15">
      <c r="A61" t="s">
        <v>69</v>
      </c>
      <c r="B61">
        <v>40.1</v>
      </c>
      <c r="C61" s="21">
        <v>43465</v>
      </c>
      <c r="D61">
        <v>160</v>
      </c>
      <c r="E61">
        <v>1</v>
      </c>
      <c r="F61">
        <v>3</v>
      </c>
      <c r="G61">
        <v>4</v>
      </c>
      <c r="H61">
        <v>0</v>
      </c>
      <c r="I61" t="s">
        <v>129</v>
      </c>
      <c r="J61" s="22">
        <v>3975</v>
      </c>
      <c r="K61" s="22">
        <v>3975</v>
      </c>
    </row>
    <row r="62" spans="1:11" ht="15">
      <c r="A62" t="s">
        <v>69</v>
      </c>
      <c r="B62">
        <v>40.1</v>
      </c>
      <c r="C62" s="21">
        <v>43465</v>
      </c>
      <c r="D62">
        <v>160</v>
      </c>
      <c r="E62">
        <v>1</v>
      </c>
      <c r="F62">
        <v>3</v>
      </c>
      <c r="G62">
        <v>5</v>
      </c>
      <c r="H62">
        <v>0</v>
      </c>
      <c r="I62" t="s">
        <v>130</v>
      </c>
      <c r="J62" s="22">
        <v>21588.62</v>
      </c>
      <c r="K62" s="22">
        <v>21588.62</v>
      </c>
    </row>
    <row r="63" spans="1:11" ht="15">
      <c r="A63" t="s">
        <v>69</v>
      </c>
      <c r="B63">
        <v>40.1</v>
      </c>
      <c r="C63" s="21">
        <v>43465</v>
      </c>
      <c r="D63">
        <v>160</v>
      </c>
      <c r="E63">
        <v>1</v>
      </c>
      <c r="F63">
        <v>3</v>
      </c>
      <c r="G63">
        <v>6</v>
      </c>
      <c r="H63">
        <v>0</v>
      </c>
      <c r="I63" t="s">
        <v>131</v>
      </c>
      <c r="J63" s="22">
        <v>255950</v>
      </c>
      <c r="K63" s="22">
        <v>255950</v>
      </c>
    </row>
    <row r="64" spans="1:11" ht="15">
      <c r="A64" t="s">
        <v>69</v>
      </c>
      <c r="B64">
        <v>40.1</v>
      </c>
      <c r="C64" s="21">
        <v>43465</v>
      </c>
      <c r="D64">
        <v>160</v>
      </c>
      <c r="E64">
        <v>1</v>
      </c>
      <c r="F64">
        <v>3</v>
      </c>
      <c r="G64">
        <v>7</v>
      </c>
      <c r="H64">
        <v>0</v>
      </c>
      <c r="I64" t="s">
        <v>132</v>
      </c>
      <c r="J64" s="22">
        <v>32250</v>
      </c>
      <c r="K64" s="22">
        <v>32250</v>
      </c>
    </row>
    <row r="65" spans="1:11" ht="15">
      <c r="A65" t="s">
        <v>69</v>
      </c>
      <c r="B65">
        <v>40.1</v>
      </c>
      <c r="C65" s="21">
        <v>43465</v>
      </c>
      <c r="D65">
        <v>160</v>
      </c>
      <c r="E65">
        <v>1</v>
      </c>
      <c r="F65">
        <v>3</v>
      </c>
      <c r="G65">
        <v>8</v>
      </c>
      <c r="H65">
        <v>0</v>
      </c>
      <c r="I65" t="s">
        <v>133</v>
      </c>
      <c r="J65" s="22">
        <v>1350</v>
      </c>
      <c r="K65" s="22">
        <v>1350</v>
      </c>
    </row>
    <row r="66" spans="1:11" ht="15">
      <c r="A66" t="s">
        <v>69</v>
      </c>
      <c r="B66">
        <v>40.1</v>
      </c>
      <c r="C66" s="21">
        <v>43465</v>
      </c>
      <c r="D66">
        <v>160</v>
      </c>
      <c r="E66">
        <v>2</v>
      </c>
      <c r="F66">
        <v>3</v>
      </c>
      <c r="G66">
        <v>2</v>
      </c>
      <c r="H66">
        <v>0</v>
      </c>
      <c r="I66" t="s">
        <v>134</v>
      </c>
      <c r="J66" s="22">
        <v>521806.41</v>
      </c>
      <c r="K66" s="22">
        <v>521806.41</v>
      </c>
    </row>
    <row r="67" spans="1:11" ht="15">
      <c r="A67" t="s">
        <v>69</v>
      </c>
      <c r="B67">
        <v>40.1</v>
      </c>
      <c r="C67" s="21">
        <v>43465</v>
      </c>
      <c r="D67">
        <v>160</v>
      </c>
      <c r="E67">
        <v>2</v>
      </c>
      <c r="F67">
        <v>3</v>
      </c>
      <c r="G67">
        <v>5</v>
      </c>
      <c r="H67">
        <v>0</v>
      </c>
      <c r="I67" t="s">
        <v>135</v>
      </c>
      <c r="J67" s="22">
        <v>5407.41</v>
      </c>
      <c r="K67" s="22">
        <v>5407.41</v>
      </c>
    </row>
    <row r="68" spans="1:11" ht="15">
      <c r="A68" t="s">
        <v>69</v>
      </c>
      <c r="B68">
        <v>40.1</v>
      </c>
      <c r="C68" s="21">
        <v>43465</v>
      </c>
      <c r="D68">
        <v>160</v>
      </c>
      <c r="E68">
        <v>2</v>
      </c>
      <c r="F68">
        <v>3</v>
      </c>
      <c r="G68">
        <v>6</v>
      </c>
      <c r="H68">
        <v>0</v>
      </c>
      <c r="I68" t="s">
        <v>136</v>
      </c>
      <c r="J68" s="22">
        <v>1750</v>
      </c>
      <c r="K68" s="22">
        <v>1750</v>
      </c>
    </row>
    <row r="69" spans="1:11" ht="15">
      <c r="A69" t="s">
        <v>69</v>
      </c>
      <c r="B69">
        <v>40.1</v>
      </c>
      <c r="C69" s="21">
        <v>43465</v>
      </c>
      <c r="D69">
        <v>160</v>
      </c>
      <c r="E69">
        <v>2</v>
      </c>
      <c r="F69">
        <v>6</v>
      </c>
      <c r="G69">
        <v>1</v>
      </c>
      <c r="H69">
        <v>0</v>
      </c>
      <c r="I69" t="s">
        <v>685</v>
      </c>
      <c r="J69" s="22">
        <v>249288.51</v>
      </c>
      <c r="K69" s="22">
        <v>249288.51</v>
      </c>
    </row>
    <row r="70" spans="1:11" ht="15">
      <c r="A70" t="s">
        <v>69</v>
      </c>
      <c r="B70">
        <v>40.1</v>
      </c>
      <c r="C70" s="21">
        <v>43465</v>
      </c>
      <c r="D70">
        <v>161</v>
      </c>
      <c r="E70">
        <v>12</v>
      </c>
      <c r="F70">
        <v>3</v>
      </c>
      <c r="G70">
        <v>3</v>
      </c>
      <c r="H70">
        <v>0</v>
      </c>
      <c r="I70" t="s">
        <v>138</v>
      </c>
      <c r="J70" s="22">
        <v>5966.98</v>
      </c>
      <c r="K70" s="22">
        <v>5966.98</v>
      </c>
    </row>
    <row r="71" spans="1:11" ht="15">
      <c r="A71" t="s">
        <v>69</v>
      </c>
      <c r="B71">
        <v>40.1</v>
      </c>
      <c r="C71" s="21">
        <v>43465</v>
      </c>
      <c r="D71">
        <v>162</v>
      </c>
      <c r="E71">
        <v>5</v>
      </c>
      <c r="F71">
        <v>1</v>
      </c>
      <c r="G71">
        <v>0</v>
      </c>
      <c r="H71">
        <v>0</v>
      </c>
      <c r="I71" t="s">
        <v>139</v>
      </c>
      <c r="J71" s="22">
        <v>156131.2</v>
      </c>
      <c r="K71" s="22">
        <v>156131.2</v>
      </c>
    </row>
    <row r="72" spans="1:11" ht="15">
      <c r="A72" t="s">
        <v>69</v>
      </c>
      <c r="B72">
        <v>40.1</v>
      </c>
      <c r="C72" s="21">
        <v>43465</v>
      </c>
      <c r="D72">
        <v>180</v>
      </c>
      <c r="E72">
        <v>3</v>
      </c>
      <c r="F72">
        <v>5</v>
      </c>
      <c r="G72">
        <v>5</v>
      </c>
      <c r="H72">
        <v>5</v>
      </c>
      <c r="I72" t="s">
        <v>140</v>
      </c>
      <c r="J72" s="22">
        <v>633054.34</v>
      </c>
      <c r="K72" s="22">
        <v>633054.34</v>
      </c>
    </row>
    <row r="73" spans="1:12" ht="15">
      <c r="A73" t="s">
        <v>69</v>
      </c>
      <c r="B73">
        <v>40.1</v>
      </c>
      <c r="C73" s="21">
        <v>43465</v>
      </c>
      <c r="D73">
        <v>226</v>
      </c>
      <c r="E73">
        <v>1</v>
      </c>
      <c r="F73">
        <v>1</v>
      </c>
      <c r="G73">
        <v>1</v>
      </c>
      <c r="H73">
        <v>0</v>
      </c>
      <c r="I73" t="s">
        <v>686</v>
      </c>
      <c r="J73" s="22">
        <v>48380.44</v>
      </c>
      <c r="K73" s="22">
        <v>0</v>
      </c>
      <c r="L73" s="22">
        <v>48380.44</v>
      </c>
    </row>
    <row r="74" spans="1:12" ht="15">
      <c r="A74" t="s">
        <v>69</v>
      </c>
      <c r="B74">
        <v>40.1</v>
      </c>
      <c r="C74" s="21">
        <v>43465</v>
      </c>
      <c r="D74">
        <v>253</v>
      </c>
      <c r="E74">
        <v>2</v>
      </c>
      <c r="F74">
        <v>1</v>
      </c>
      <c r="G74">
        <v>0</v>
      </c>
      <c r="H74">
        <v>0</v>
      </c>
      <c r="I74" t="s">
        <v>142</v>
      </c>
      <c r="J74" s="22">
        <v>18056.99</v>
      </c>
      <c r="K74" s="22">
        <v>0</v>
      </c>
      <c r="L74" s="22">
        <v>18056.99</v>
      </c>
    </row>
    <row r="75" spans="1:12" ht="15">
      <c r="A75" t="s">
        <v>69</v>
      </c>
      <c r="B75">
        <v>40.1</v>
      </c>
      <c r="C75" s="21">
        <v>43465</v>
      </c>
      <c r="D75">
        <v>253</v>
      </c>
      <c r="E75">
        <v>2</v>
      </c>
      <c r="F75">
        <v>2</v>
      </c>
      <c r="G75">
        <v>0</v>
      </c>
      <c r="H75">
        <v>0</v>
      </c>
      <c r="I75" t="s">
        <v>143</v>
      </c>
      <c r="J75" s="22">
        <v>2481.54</v>
      </c>
      <c r="K75" s="22">
        <v>0</v>
      </c>
      <c r="L75" s="22">
        <v>2481.54</v>
      </c>
    </row>
    <row r="76" spans="1:12" ht="15">
      <c r="A76" t="s">
        <v>69</v>
      </c>
      <c r="B76">
        <v>40.1</v>
      </c>
      <c r="C76" s="21">
        <v>43465</v>
      </c>
      <c r="D76">
        <v>253</v>
      </c>
      <c r="E76">
        <v>2</v>
      </c>
      <c r="F76">
        <v>3</v>
      </c>
      <c r="G76">
        <v>0</v>
      </c>
      <c r="H76">
        <v>0</v>
      </c>
      <c r="I76" t="s">
        <v>144</v>
      </c>
      <c r="J76" s="22">
        <v>8707.08</v>
      </c>
      <c r="K76" s="22">
        <v>0</v>
      </c>
      <c r="L76" s="22">
        <v>8707.08</v>
      </c>
    </row>
    <row r="77" spans="1:12" ht="15">
      <c r="A77" t="s">
        <v>69</v>
      </c>
      <c r="B77">
        <v>40.1</v>
      </c>
      <c r="C77" s="21">
        <v>43465</v>
      </c>
      <c r="D77">
        <v>253</v>
      </c>
      <c r="E77">
        <v>2</v>
      </c>
      <c r="F77">
        <v>4</v>
      </c>
      <c r="G77">
        <v>0</v>
      </c>
      <c r="H77">
        <v>0</v>
      </c>
      <c r="I77" t="s">
        <v>145</v>
      </c>
      <c r="J77" s="22">
        <v>13912.32</v>
      </c>
      <c r="K77" s="22">
        <v>0</v>
      </c>
      <c r="L77" s="22">
        <v>13912.32</v>
      </c>
    </row>
    <row r="78" spans="1:12" ht="15">
      <c r="A78" t="s">
        <v>69</v>
      </c>
      <c r="B78">
        <v>40.1</v>
      </c>
      <c r="C78" s="21">
        <v>43465</v>
      </c>
      <c r="D78">
        <v>253</v>
      </c>
      <c r="E78">
        <v>2</v>
      </c>
      <c r="F78">
        <v>5</v>
      </c>
      <c r="G78">
        <v>0</v>
      </c>
      <c r="H78">
        <v>0</v>
      </c>
      <c r="I78" t="s">
        <v>146</v>
      </c>
      <c r="J78" s="22">
        <v>108989.7</v>
      </c>
      <c r="K78" s="22">
        <v>0</v>
      </c>
      <c r="L78" s="22">
        <v>108989.7</v>
      </c>
    </row>
    <row r="79" spans="1:12" ht="15">
      <c r="A79" t="s">
        <v>69</v>
      </c>
      <c r="B79">
        <v>40.1</v>
      </c>
      <c r="C79" s="21">
        <v>43465</v>
      </c>
      <c r="D79">
        <v>253</v>
      </c>
      <c r="E79">
        <v>2</v>
      </c>
      <c r="F79">
        <v>8</v>
      </c>
      <c r="G79">
        <v>0</v>
      </c>
      <c r="H79">
        <v>0</v>
      </c>
      <c r="I79" t="s">
        <v>147</v>
      </c>
      <c r="J79" s="22">
        <v>8880.2</v>
      </c>
      <c r="K79" s="22">
        <v>0</v>
      </c>
      <c r="L79" s="22">
        <v>8880.2</v>
      </c>
    </row>
    <row r="80" spans="1:12" ht="15">
      <c r="A80" t="s">
        <v>69</v>
      </c>
      <c r="B80">
        <v>40.1</v>
      </c>
      <c r="C80" s="21">
        <v>43465</v>
      </c>
      <c r="D80">
        <v>253</v>
      </c>
      <c r="E80">
        <v>2</v>
      </c>
      <c r="F80">
        <v>10</v>
      </c>
      <c r="G80">
        <v>0</v>
      </c>
      <c r="H80">
        <v>0</v>
      </c>
      <c r="I80" t="s">
        <v>148</v>
      </c>
      <c r="J80" s="22">
        <v>1587.2</v>
      </c>
      <c r="K80" s="22">
        <v>0</v>
      </c>
      <c r="L80" s="22">
        <v>1587.2</v>
      </c>
    </row>
    <row r="81" spans="1:12" ht="15">
      <c r="A81" t="s">
        <v>69</v>
      </c>
      <c r="B81">
        <v>40.1</v>
      </c>
      <c r="C81" s="21">
        <v>43465</v>
      </c>
      <c r="D81">
        <v>253</v>
      </c>
      <c r="E81">
        <v>3</v>
      </c>
      <c r="F81">
        <v>1</v>
      </c>
      <c r="G81">
        <v>0</v>
      </c>
      <c r="H81">
        <v>0</v>
      </c>
      <c r="I81" t="s">
        <v>149</v>
      </c>
      <c r="J81" s="22">
        <v>213273.2</v>
      </c>
      <c r="K81" s="22">
        <v>0</v>
      </c>
      <c r="L81" s="22">
        <v>213273.2</v>
      </c>
    </row>
    <row r="82" spans="1:12" ht="15">
      <c r="A82" t="s">
        <v>69</v>
      </c>
      <c r="B82">
        <v>40.1</v>
      </c>
      <c r="C82" s="21">
        <v>43465</v>
      </c>
      <c r="D82">
        <v>253</v>
      </c>
      <c r="E82">
        <v>3</v>
      </c>
      <c r="F82">
        <v>2</v>
      </c>
      <c r="G82">
        <v>0</v>
      </c>
      <c r="H82">
        <v>0</v>
      </c>
      <c r="I82" t="s">
        <v>150</v>
      </c>
      <c r="J82" s="22">
        <v>314738.8</v>
      </c>
      <c r="K82" s="22">
        <v>0</v>
      </c>
      <c r="L82" s="22">
        <v>314738.8</v>
      </c>
    </row>
    <row r="83" spans="1:12" ht="15">
      <c r="A83" t="s">
        <v>69</v>
      </c>
      <c r="B83">
        <v>40.1</v>
      </c>
      <c r="C83" s="21">
        <v>43465</v>
      </c>
      <c r="D83">
        <v>253</v>
      </c>
      <c r="E83">
        <v>3</v>
      </c>
      <c r="F83">
        <v>4</v>
      </c>
      <c r="G83">
        <v>0</v>
      </c>
      <c r="H83">
        <v>0</v>
      </c>
      <c r="I83" t="s">
        <v>151</v>
      </c>
      <c r="J83" s="22">
        <v>7055.57</v>
      </c>
      <c r="K83" s="22">
        <v>88.26</v>
      </c>
      <c r="L83" s="22">
        <v>6967.31</v>
      </c>
    </row>
    <row r="84" spans="1:12" ht="15">
      <c r="A84" t="s">
        <v>69</v>
      </c>
      <c r="B84">
        <v>40.1</v>
      </c>
      <c r="C84" s="21">
        <v>43465</v>
      </c>
      <c r="D84">
        <v>253</v>
      </c>
      <c r="E84">
        <v>3</v>
      </c>
      <c r="F84">
        <v>5</v>
      </c>
      <c r="G84">
        <v>0</v>
      </c>
      <c r="H84">
        <v>0</v>
      </c>
      <c r="I84" t="s">
        <v>152</v>
      </c>
      <c r="J84" s="22">
        <v>1255.5</v>
      </c>
      <c r="K84" s="22">
        <v>0</v>
      </c>
      <c r="L84" s="22">
        <v>1255.5</v>
      </c>
    </row>
    <row r="85" spans="1:12" ht="15">
      <c r="A85" t="s">
        <v>69</v>
      </c>
      <c r="B85">
        <v>40.1</v>
      </c>
      <c r="C85" s="21">
        <v>43465</v>
      </c>
      <c r="D85">
        <v>253</v>
      </c>
      <c r="E85">
        <v>3</v>
      </c>
      <c r="F85">
        <v>7</v>
      </c>
      <c r="G85">
        <v>0</v>
      </c>
      <c r="H85">
        <v>0</v>
      </c>
      <c r="I85" t="s">
        <v>153</v>
      </c>
      <c r="J85" s="22">
        <v>2749.32</v>
      </c>
      <c r="K85" s="22">
        <v>0</v>
      </c>
      <c r="L85" s="22">
        <v>2749.32</v>
      </c>
    </row>
    <row r="86" spans="1:12" ht="15">
      <c r="A86" t="s">
        <v>69</v>
      </c>
      <c r="B86">
        <v>40.1</v>
      </c>
      <c r="C86" s="21">
        <v>43465</v>
      </c>
      <c r="D86">
        <v>254</v>
      </c>
      <c r="E86">
        <v>1</v>
      </c>
      <c r="F86">
        <v>1</v>
      </c>
      <c r="G86">
        <v>0</v>
      </c>
      <c r="H86">
        <v>0</v>
      </c>
      <c r="I86" t="s">
        <v>154</v>
      </c>
      <c r="J86" s="22">
        <v>266403.46</v>
      </c>
      <c r="K86" s="22">
        <v>0</v>
      </c>
      <c r="L86" s="22">
        <v>266403.46</v>
      </c>
    </row>
    <row r="87" spans="1:12" ht="15">
      <c r="A87" t="s">
        <v>69</v>
      </c>
      <c r="B87">
        <v>40.1</v>
      </c>
      <c r="C87" s="21">
        <v>43465</v>
      </c>
      <c r="D87">
        <v>254</v>
      </c>
      <c r="E87">
        <v>1</v>
      </c>
      <c r="F87">
        <v>2</v>
      </c>
      <c r="G87">
        <v>0</v>
      </c>
      <c r="H87">
        <v>0</v>
      </c>
      <c r="I87" t="s">
        <v>155</v>
      </c>
      <c r="J87" s="22">
        <v>1286816.23</v>
      </c>
      <c r="K87" s="22">
        <v>0</v>
      </c>
      <c r="L87" s="22">
        <v>1286816.23</v>
      </c>
    </row>
    <row r="88" spans="1:12" ht="15">
      <c r="A88" t="s">
        <v>69</v>
      </c>
      <c r="B88">
        <v>40.1</v>
      </c>
      <c r="C88" s="21">
        <v>43465</v>
      </c>
      <c r="D88">
        <v>254</v>
      </c>
      <c r="E88">
        <v>1</v>
      </c>
      <c r="F88">
        <v>5</v>
      </c>
      <c r="G88">
        <v>0</v>
      </c>
      <c r="H88">
        <v>0</v>
      </c>
      <c r="I88" t="s">
        <v>156</v>
      </c>
      <c r="J88" s="22">
        <v>98657.86</v>
      </c>
      <c r="K88" s="22">
        <v>0</v>
      </c>
      <c r="L88" s="22">
        <v>98657.86</v>
      </c>
    </row>
    <row r="89" spans="1:12" ht="15">
      <c r="A89" t="s">
        <v>69</v>
      </c>
      <c r="B89">
        <v>40.1</v>
      </c>
      <c r="C89" s="21">
        <v>43465</v>
      </c>
      <c r="D89">
        <v>255</v>
      </c>
      <c r="E89">
        <v>1</v>
      </c>
      <c r="F89">
        <v>1</v>
      </c>
      <c r="G89">
        <v>0</v>
      </c>
      <c r="H89">
        <v>0</v>
      </c>
      <c r="I89" t="s">
        <v>157</v>
      </c>
      <c r="J89" s="22">
        <v>89139</v>
      </c>
      <c r="K89" s="22">
        <v>0</v>
      </c>
      <c r="L89" s="22">
        <v>89139</v>
      </c>
    </row>
    <row r="90" spans="1:12" ht="15">
      <c r="A90" t="s">
        <v>69</v>
      </c>
      <c r="B90">
        <v>40.1</v>
      </c>
      <c r="C90" s="21">
        <v>43465</v>
      </c>
      <c r="D90">
        <v>255</v>
      </c>
      <c r="E90">
        <v>1</v>
      </c>
      <c r="F90">
        <v>2</v>
      </c>
      <c r="G90">
        <v>0</v>
      </c>
      <c r="H90">
        <v>0</v>
      </c>
      <c r="I90" t="s">
        <v>158</v>
      </c>
      <c r="J90" s="22">
        <v>14864.47</v>
      </c>
      <c r="K90" s="22">
        <v>0</v>
      </c>
      <c r="L90" s="22">
        <v>14864.47</v>
      </c>
    </row>
    <row r="91" spans="1:12" ht="15">
      <c r="A91" t="s">
        <v>69</v>
      </c>
      <c r="B91">
        <v>40.1</v>
      </c>
      <c r="C91" s="21">
        <v>43465</v>
      </c>
      <c r="D91">
        <v>255</v>
      </c>
      <c r="E91">
        <v>1</v>
      </c>
      <c r="F91">
        <v>4</v>
      </c>
      <c r="G91">
        <v>0</v>
      </c>
      <c r="H91">
        <v>0</v>
      </c>
      <c r="I91" t="s">
        <v>159</v>
      </c>
      <c r="J91" s="22">
        <v>4957.5</v>
      </c>
      <c r="K91" s="22">
        <v>0</v>
      </c>
      <c r="L91" s="22">
        <v>4957.5</v>
      </c>
    </row>
    <row r="92" spans="1:12" ht="15">
      <c r="A92" t="s">
        <v>69</v>
      </c>
      <c r="B92">
        <v>40.1</v>
      </c>
      <c r="C92" s="21">
        <v>43465</v>
      </c>
      <c r="D92">
        <v>255</v>
      </c>
      <c r="E92">
        <v>1</v>
      </c>
      <c r="F92">
        <v>5</v>
      </c>
      <c r="G92">
        <v>0</v>
      </c>
      <c r="H92">
        <v>0</v>
      </c>
      <c r="I92" t="s">
        <v>160</v>
      </c>
      <c r="J92" s="22">
        <v>2710.38</v>
      </c>
      <c r="K92" s="22">
        <v>0</v>
      </c>
      <c r="L92" s="22">
        <v>2710.38</v>
      </c>
    </row>
    <row r="93" spans="1:12" ht="15">
      <c r="A93" t="s">
        <v>69</v>
      </c>
      <c r="B93">
        <v>40.1</v>
      </c>
      <c r="C93" s="21">
        <v>43465</v>
      </c>
      <c r="D93">
        <v>255</v>
      </c>
      <c r="E93">
        <v>2</v>
      </c>
      <c r="F93">
        <v>1</v>
      </c>
      <c r="G93">
        <v>0</v>
      </c>
      <c r="H93">
        <v>0</v>
      </c>
      <c r="I93" t="s">
        <v>161</v>
      </c>
      <c r="J93" s="22">
        <v>498843.87</v>
      </c>
      <c r="K93" s="22">
        <v>47015.68</v>
      </c>
      <c r="L93" s="22">
        <v>451828.19</v>
      </c>
    </row>
    <row r="94" spans="1:12" ht="15">
      <c r="A94" t="s">
        <v>69</v>
      </c>
      <c r="B94">
        <v>40.1</v>
      </c>
      <c r="C94" s="21">
        <v>43465</v>
      </c>
      <c r="D94">
        <v>255</v>
      </c>
      <c r="E94">
        <v>2</v>
      </c>
      <c r="F94">
        <v>2</v>
      </c>
      <c r="G94">
        <v>0</v>
      </c>
      <c r="H94">
        <v>0</v>
      </c>
      <c r="I94" t="s">
        <v>162</v>
      </c>
      <c r="J94" s="22">
        <v>159241.51</v>
      </c>
      <c r="K94" s="22">
        <v>7803.99</v>
      </c>
      <c r="L94" s="22">
        <v>151437.52</v>
      </c>
    </row>
    <row r="95" spans="1:12" ht="15">
      <c r="A95" t="s">
        <v>69</v>
      </c>
      <c r="B95">
        <v>40.1</v>
      </c>
      <c r="C95" s="21">
        <v>43465</v>
      </c>
      <c r="D95">
        <v>255</v>
      </c>
      <c r="E95">
        <v>2</v>
      </c>
      <c r="F95">
        <v>3</v>
      </c>
      <c r="G95">
        <v>0</v>
      </c>
      <c r="H95">
        <v>0</v>
      </c>
      <c r="I95" t="s">
        <v>163</v>
      </c>
      <c r="J95" s="22">
        <v>50740</v>
      </c>
      <c r="K95" s="22">
        <v>0</v>
      </c>
      <c r="L95" s="22">
        <v>50740</v>
      </c>
    </row>
    <row r="96" spans="1:12" ht="15">
      <c r="A96" t="s">
        <v>69</v>
      </c>
      <c r="B96">
        <v>40.1</v>
      </c>
      <c r="C96" s="21">
        <v>43465</v>
      </c>
      <c r="D96">
        <v>255</v>
      </c>
      <c r="E96">
        <v>2</v>
      </c>
      <c r="F96">
        <v>4</v>
      </c>
      <c r="G96">
        <v>0</v>
      </c>
      <c r="H96">
        <v>0</v>
      </c>
      <c r="I96" t="s">
        <v>164</v>
      </c>
      <c r="J96" s="22">
        <v>60474.97</v>
      </c>
      <c r="K96" s="22">
        <v>0</v>
      </c>
      <c r="L96" s="22">
        <v>60474.97</v>
      </c>
    </row>
    <row r="97" spans="1:12" ht="15">
      <c r="A97" t="s">
        <v>69</v>
      </c>
      <c r="B97">
        <v>40.1</v>
      </c>
      <c r="C97" s="21">
        <v>43465</v>
      </c>
      <c r="D97">
        <v>255</v>
      </c>
      <c r="E97">
        <v>2</v>
      </c>
      <c r="F97">
        <v>5</v>
      </c>
      <c r="G97">
        <v>0</v>
      </c>
      <c r="H97">
        <v>0</v>
      </c>
      <c r="I97" t="s">
        <v>165</v>
      </c>
      <c r="J97" s="22">
        <v>570594.52</v>
      </c>
      <c r="K97" s="22">
        <v>57565.89</v>
      </c>
      <c r="L97" s="22">
        <v>513028.63</v>
      </c>
    </row>
    <row r="98" spans="1:12" ht="15">
      <c r="A98" t="s">
        <v>69</v>
      </c>
      <c r="B98">
        <v>40.1</v>
      </c>
      <c r="C98" s="21">
        <v>43465</v>
      </c>
      <c r="D98">
        <v>255</v>
      </c>
      <c r="E98">
        <v>2</v>
      </c>
      <c r="F98">
        <v>6</v>
      </c>
      <c r="G98">
        <v>0</v>
      </c>
      <c r="H98">
        <v>0</v>
      </c>
      <c r="I98" t="s">
        <v>166</v>
      </c>
      <c r="J98" s="22">
        <v>329.93</v>
      </c>
      <c r="K98" s="22">
        <v>0</v>
      </c>
      <c r="L98" s="22">
        <v>329.93</v>
      </c>
    </row>
    <row r="99" spans="1:12" ht="15">
      <c r="A99" t="s">
        <v>69</v>
      </c>
      <c r="B99">
        <v>40.1</v>
      </c>
      <c r="C99" s="21">
        <v>43465</v>
      </c>
      <c r="D99">
        <v>255</v>
      </c>
      <c r="E99">
        <v>2</v>
      </c>
      <c r="F99">
        <v>99</v>
      </c>
      <c r="G99">
        <v>0</v>
      </c>
      <c r="H99">
        <v>0</v>
      </c>
      <c r="I99" t="s">
        <v>167</v>
      </c>
      <c r="J99" s="22">
        <v>163257.04</v>
      </c>
      <c r="K99" s="22">
        <v>13203.57</v>
      </c>
      <c r="L99" s="22">
        <v>150053.47</v>
      </c>
    </row>
    <row r="100" spans="1:12" ht="15">
      <c r="A100" t="s">
        <v>69</v>
      </c>
      <c r="B100">
        <v>40.1</v>
      </c>
      <c r="C100" s="21">
        <v>43465</v>
      </c>
      <c r="D100">
        <v>255</v>
      </c>
      <c r="E100">
        <v>3</v>
      </c>
      <c r="F100">
        <v>1</v>
      </c>
      <c r="G100">
        <v>0</v>
      </c>
      <c r="H100">
        <v>0</v>
      </c>
      <c r="I100" t="s">
        <v>168</v>
      </c>
      <c r="J100" s="22">
        <v>2019858.91</v>
      </c>
      <c r="K100" s="22">
        <v>0</v>
      </c>
      <c r="L100" s="22">
        <v>2019858.91</v>
      </c>
    </row>
    <row r="101" spans="1:12" ht="15">
      <c r="A101" t="s">
        <v>69</v>
      </c>
      <c r="B101">
        <v>40.1</v>
      </c>
      <c r="C101" s="21">
        <v>43465</v>
      </c>
      <c r="D101">
        <v>255</v>
      </c>
      <c r="E101">
        <v>3</v>
      </c>
      <c r="F101">
        <v>2</v>
      </c>
      <c r="G101">
        <v>0</v>
      </c>
      <c r="H101">
        <v>0</v>
      </c>
      <c r="I101" t="s">
        <v>169</v>
      </c>
      <c r="J101" s="22">
        <v>317605.81</v>
      </c>
      <c r="K101" s="22">
        <v>0</v>
      </c>
      <c r="L101" s="22">
        <v>317605.81</v>
      </c>
    </row>
    <row r="102" spans="1:12" ht="15">
      <c r="A102" t="s">
        <v>69</v>
      </c>
      <c r="B102">
        <v>40.1</v>
      </c>
      <c r="C102" s="21">
        <v>43465</v>
      </c>
      <c r="D102">
        <v>255</v>
      </c>
      <c r="E102">
        <v>3</v>
      </c>
      <c r="F102">
        <v>3</v>
      </c>
      <c r="G102">
        <v>0</v>
      </c>
      <c r="H102">
        <v>0</v>
      </c>
      <c r="I102" t="s">
        <v>170</v>
      </c>
      <c r="J102" s="22">
        <v>266936.33</v>
      </c>
      <c r="K102" s="22">
        <v>97551</v>
      </c>
      <c r="L102" s="22">
        <v>169385.33</v>
      </c>
    </row>
    <row r="103" spans="1:12" ht="15">
      <c r="A103" t="s">
        <v>69</v>
      </c>
      <c r="B103">
        <v>40.1</v>
      </c>
      <c r="C103" s="21">
        <v>43465</v>
      </c>
      <c r="D103">
        <v>255</v>
      </c>
      <c r="E103">
        <v>3</v>
      </c>
      <c r="F103">
        <v>5</v>
      </c>
      <c r="G103">
        <v>0</v>
      </c>
      <c r="H103">
        <v>0</v>
      </c>
      <c r="I103" t="s">
        <v>171</v>
      </c>
      <c r="J103" s="22">
        <v>35407.78</v>
      </c>
      <c r="K103" s="22">
        <v>0</v>
      </c>
      <c r="L103" s="22">
        <v>35407.78</v>
      </c>
    </row>
    <row r="104" spans="1:12" ht="15">
      <c r="A104" t="s">
        <v>69</v>
      </c>
      <c r="B104">
        <v>40.1</v>
      </c>
      <c r="C104" s="21">
        <v>43465</v>
      </c>
      <c r="D104">
        <v>255</v>
      </c>
      <c r="E104">
        <v>4</v>
      </c>
      <c r="F104">
        <v>1</v>
      </c>
      <c r="G104">
        <v>0</v>
      </c>
      <c r="H104">
        <v>0</v>
      </c>
      <c r="I104" t="s">
        <v>172</v>
      </c>
      <c r="J104" s="22">
        <v>13597.61</v>
      </c>
      <c r="K104" s="22">
        <v>0</v>
      </c>
      <c r="L104" s="22">
        <v>13597.61</v>
      </c>
    </row>
    <row r="105" spans="1:12" ht="15">
      <c r="A105" t="s">
        <v>69</v>
      </c>
      <c r="B105">
        <v>40.1</v>
      </c>
      <c r="C105" s="21">
        <v>43465</v>
      </c>
      <c r="D105">
        <v>255</v>
      </c>
      <c r="E105">
        <v>6</v>
      </c>
      <c r="F105">
        <v>4</v>
      </c>
      <c r="G105">
        <v>0</v>
      </c>
      <c r="H105">
        <v>0</v>
      </c>
      <c r="I105" t="s">
        <v>173</v>
      </c>
      <c r="J105" s="22">
        <v>291.6</v>
      </c>
      <c r="K105" s="22">
        <v>0</v>
      </c>
      <c r="L105" s="22">
        <v>291.6</v>
      </c>
    </row>
    <row r="106" spans="1:12" ht="15">
      <c r="A106" t="s">
        <v>69</v>
      </c>
      <c r="B106">
        <v>40.1</v>
      </c>
      <c r="C106" s="21">
        <v>43465</v>
      </c>
      <c r="D106">
        <v>255</v>
      </c>
      <c r="E106">
        <v>7</v>
      </c>
      <c r="F106">
        <v>1</v>
      </c>
      <c r="G106">
        <v>0</v>
      </c>
      <c r="H106">
        <v>0</v>
      </c>
      <c r="I106" t="s">
        <v>174</v>
      </c>
      <c r="J106" s="22">
        <v>46005</v>
      </c>
      <c r="K106" s="22">
        <v>0</v>
      </c>
      <c r="L106" s="22">
        <v>46005</v>
      </c>
    </row>
    <row r="107" spans="1:12" ht="15">
      <c r="A107" t="s">
        <v>69</v>
      </c>
      <c r="B107">
        <v>40.1</v>
      </c>
      <c r="C107" s="21">
        <v>43465</v>
      </c>
      <c r="D107">
        <v>255</v>
      </c>
      <c r="E107">
        <v>7</v>
      </c>
      <c r="F107">
        <v>2</v>
      </c>
      <c r="G107">
        <v>0</v>
      </c>
      <c r="H107">
        <v>0</v>
      </c>
      <c r="I107" t="s">
        <v>123</v>
      </c>
      <c r="J107" s="22">
        <v>331229.19</v>
      </c>
      <c r="K107" s="22">
        <v>0</v>
      </c>
      <c r="L107" s="22">
        <v>331229.19</v>
      </c>
    </row>
    <row r="108" spans="1:12" ht="15">
      <c r="A108" t="s">
        <v>69</v>
      </c>
      <c r="B108">
        <v>40.1</v>
      </c>
      <c r="C108" s="21">
        <v>43465</v>
      </c>
      <c r="D108">
        <v>255</v>
      </c>
      <c r="E108">
        <v>8</v>
      </c>
      <c r="F108">
        <v>1</v>
      </c>
      <c r="G108">
        <v>0</v>
      </c>
      <c r="H108">
        <v>0</v>
      </c>
      <c r="I108" t="s">
        <v>175</v>
      </c>
      <c r="J108" s="22">
        <v>413920.52</v>
      </c>
      <c r="K108" s="22">
        <v>0</v>
      </c>
      <c r="L108" s="22">
        <v>413920.52</v>
      </c>
    </row>
    <row r="109" spans="1:12" ht="15">
      <c r="A109" t="s">
        <v>69</v>
      </c>
      <c r="B109">
        <v>40.1</v>
      </c>
      <c r="C109" s="21">
        <v>43465</v>
      </c>
      <c r="D109">
        <v>255</v>
      </c>
      <c r="E109">
        <v>8</v>
      </c>
      <c r="F109">
        <v>2</v>
      </c>
      <c r="G109">
        <v>0</v>
      </c>
      <c r="H109">
        <v>0</v>
      </c>
      <c r="I109" t="s">
        <v>176</v>
      </c>
      <c r="J109" s="22">
        <v>4720</v>
      </c>
      <c r="K109" s="22">
        <v>0</v>
      </c>
      <c r="L109" s="22">
        <v>4720</v>
      </c>
    </row>
    <row r="110" spans="1:12" ht="15">
      <c r="A110" t="s">
        <v>69</v>
      </c>
      <c r="B110">
        <v>40.1</v>
      </c>
      <c r="C110" s="21">
        <v>43465</v>
      </c>
      <c r="D110">
        <v>255</v>
      </c>
      <c r="E110">
        <v>9</v>
      </c>
      <c r="F110">
        <v>1</v>
      </c>
      <c r="G110">
        <v>0</v>
      </c>
      <c r="H110">
        <v>0</v>
      </c>
      <c r="I110" t="s">
        <v>177</v>
      </c>
      <c r="J110" s="22">
        <v>25.96</v>
      </c>
      <c r="K110" s="22">
        <v>0</v>
      </c>
      <c r="L110" s="22">
        <v>25.96</v>
      </c>
    </row>
    <row r="111" spans="1:12" ht="15">
      <c r="A111" t="s">
        <v>69</v>
      </c>
      <c r="B111">
        <v>40.1</v>
      </c>
      <c r="C111" s="21">
        <v>43465</v>
      </c>
      <c r="D111">
        <v>255</v>
      </c>
      <c r="E111">
        <v>9</v>
      </c>
      <c r="F111">
        <v>2</v>
      </c>
      <c r="G111">
        <v>0</v>
      </c>
      <c r="H111">
        <v>0</v>
      </c>
      <c r="I111" t="s">
        <v>178</v>
      </c>
      <c r="J111" s="22">
        <v>78565.53</v>
      </c>
      <c r="K111" s="22">
        <v>0</v>
      </c>
      <c r="L111" s="22">
        <v>78565.53</v>
      </c>
    </row>
    <row r="112" spans="1:12" ht="15">
      <c r="A112" t="s">
        <v>69</v>
      </c>
      <c r="B112">
        <v>40.1</v>
      </c>
      <c r="C112" s="21">
        <v>43465</v>
      </c>
      <c r="D112">
        <v>255</v>
      </c>
      <c r="E112">
        <v>9</v>
      </c>
      <c r="F112">
        <v>99</v>
      </c>
      <c r="G112">
        <v>0</v>
      </c>
      <c r="H112">
        <v>0</v>
      </c>
      <c r="I112" t="s">
        <v>179</v>
      </c>
      <c r="J112" s="22">
        <v>329.98</v>
      </c>
      <c r="K112" s="22">
        <v>0</v>
      </c>
      <c r="L112" s="22">
        <v>329.98</v>
      </c>
    </row>
    <row r="113" spans="1:12" ht="15">
      <c r="A113" t="s">
        <v>69</v>
      </c>
      <c r="B113">
        <v>40.1</v>
      </c>
      <c r="C113" s="21">
        <v>43465</v>
      </c>
      <c r="D113">
        <v>255</v>
      </c>
      <c r="E113">
        <v>10</v>
      </c>
      <c r="F113">
        <v>2</v>
      </c>
      <c r="G113">
        <v>0</v>
      </c>
      <c r="H113">
        <v>0</v>
      </c>
      <c r="I113" t="s">
        <v>180</v>
      </c>
      <c r="J113" s="22">
        <v>71302.79</v>
      </c>
      <c r="K113" s="22">
        <v>0</v>
      </c>
      <c r="L113" s="22">
        <v>71302.79</v>
      </c>
    </row>
    <row r="114" spans="1:12" ht="15">
      <c r="A114" t="s">
        <v>69</v>
      </c>
      <c r="B114">
        <v>40.1</v>
      </c>
      <c r="C114" s="21">
        <v>43465</v>
      </c>
      <c r="D114">
        <v>255</v>
      </c>
      <c r="E114">
        <v>10</v>
      </c>
      <c r="F114">
        <v>3</v>
      </c>
      <c r="G114">
        <v>0</v>
      </c>
      <c r="H114">
        <v>0</v>
      </c>
      <c r="I114" t="s">
        <v>181</v>
      </c>
      <c r="J114" s="22">
        <v>31066.95</v>
      </c>
      <c r="K114" s="22">
        <v>0</v>
      </c>
      <c r="L114" s="22">
        <v>31066.95</v>
      </c>
    </row>
    <row r="115" spans="1:12" ht="15">
      <c r="A115" t="s">
        <v>69</v>
      </c>
      <c r="B115">
        <v>40.1</v>
      </c>
      <c r="C115" s="21">
        <v>43465</v>
      </c>
      <c r="D115">
        <v>255</v>
      </c>
      <c r="E115">
        <v>11</v>
      </c>
      <c r="F115">
        <v>2</v>
      </c>
      <c r="G115">
        <v>0</v>
      </c>
      <c r="H115">
        <v>0</v>
      </c>
      <c r="I115" t="s">
        <v>182</v>
      </c>
      <c r="J115" s="22">
        <v>2581.42</v>
      </c>
      <c r="K115" s="22">
        <v>0</v>
      </c>
      <c r="L115" s="22">
        <v>2581.42</v>
      </c>
    </row>
    <row r="116" spans="1:12" ht="15">
      <c r="A116" t="s">
        <v>69</v>
      </c>
      <c r="B116">
        <v>40.1</v>
      </c>
      <c r="C116" s="21">
        <v>43465</v>
      </c>
      <c r="D116">
        <v>255</v>
      </c>
      <c r="E116">
        <v>99</v>
      </c>
      <c r="F116">
        <v>1</v>
      </c>
      <c r="G116">
        <v>0</v>
      </c>
      <c r="H116">
        <v>0</v>
      </c>
      <c r="I116" t="s">
        <v>183</v>
      </c>
      <c r="J116" s="22">
        <v>8496</v>
      </c>
      <c r="K116" s="22">
        <v>0</v>
      </c>
      <c r="L116" s="22">
        <v>8496</v>
      </c>
    </row>
    <row r="117" spans="1:13" ht="15">
      <c r="A117" t="s">
        <v>69</v>
      </c>
      <c r="B117">
        <v>40.1</v>
      </c>
      <c r="C117" s="21">
        <v>43465</v>
      </c>
      <c r="D117">
        <v>257</v>
      </c>
      <c r="E117">
        <v>3</v>
      </c>
      <c r="F117">
        <v>2</v>
      </c>
      <c r="G117">
        <v>1</v>
      </c>
      <c r="H117">
        <v>0</v>
      </c>
      <c r="I117" t="s">
        <v>142</v>
      </c>
      <c r="J117" s="22">
        <v>0</v>
      </c>
      <c r="K117" s="22">
        <v>12510.99</v>
      </c>
      <c r="M117" s="22">
        <v>12510.99</v>
      </c>
    </row>
    <row r="118" spans="1:13" ht="15">
      <c r="A118" t="s">
        <v>69</v>
      </c>
      <c r="B118">
        <v>40.1</v>
      </c>
      <c r="C118" s="21">
        <v>43465</v>
      </c>
      <c r="D118">
        <v>257</v>
      </c>
      <c r="E118">
        <v>3</v>
      </c>
      <c r="F118">
        <v>2</v>
      </c>
      <c r="G118">
        <v>2</v>
      </c>
      <c r="H118">
        <v>0</v>
      </c>
      <c r="I118" t="s">
        <v>143</v>
      </c>
      <c r="J118" s="22">
        <v>0</v>
      </c>
      <c r="K118" s="22">
        <v>711.54</v>
      </c>
      <c r="M118" s="22">
        <v>711.54</v>
      </c>
    </row>
    <row r="119" spans="1:13" ht="15">
      <c r="A119" t="s">
        <v>69</v>
      </c>
      <c r="B119">
        <v>40.1</v>
      </c>
      <c r="C119" s="21">
        <v>43465</v>
      </c>
      <c r="D119">
        <v>257</v>
      </c>
      <c r="E119">
        <v>3</v>
      </c>
      <c r="F119">
        <v>2</v>
      </c>
      <c r="G119">
        <v>3</v>
      </c>
      <c r="H119">
        <v>0</v>
      </c>
      <c r="I119" t="s">
        <v>144</v>
      </c>
      <c r="J119" s="22">
        <v>0</v>
      </c>
      <c r="K119" s="22">
        <v>6919.38</v>
      </c>
      <c r="M119" s="22">
        <v>6919.38</v>
      </c>
    </row>
    <row r="120" spans="1:13" ht="15">
      <c r="A120" t="s">
        <v>69</v>
      </c>
      <c r="B120">
        <v>40.1</v>
      </c>
      <c r="C120" s="21">
        <v>43465</v>
      </c>
      <c r="D120">
        <v>257</v>
      </c>
      <c r="E120">
        <v>3</v>
      </c>
      <c r="F120">
        <v>2</v>
      </c>
      <c r="G120">
        <v>4</v>
      </c>
      <c r="H120">
        <v>0</v>
      </c>
      <c r="I120" t="s">
        <v>145</v>
      </c>
      <c r="J120" s="22">
        <v>0</v>
      </c>
      <c r="K120" s="22">
        <v>13912.32</v>
      </c>
      <c r="M120" s="22">
        <v>13912.32</v>
      </c>
    </row>
    <row r="121" spans="1:13" ht="15">
      <c r="A121" t="s">
        <v>69</v>
      </c>
      <c r="B121">
        <v>40.1</v>
      </c>
      <c r="C121" s="21">
        <v>43465</v>
      </c>
      <c r="D121">
        <v>257</v>
      </c>
      <c r="E121">
        <v>3</v>
      </c>
      <c r="F121">
        <v>2</v>
      </c>
      <c r="G121">
        <v>5</v>
      </c>
      <c r="H121">
        <v>0</v>
      </c>
      <c r="I121" t="s">
        <v>146</v>
      </c>
      <c r="J121" s="22">
        <v>0</v>
      </c>
      <c r="K121" s="22">
        <v>44958.5</v>
      </c>
      <c r="M121" s="22">
        <v>44958.5</v>
      </c>
    </row>
    <row r="122" spans="1:13" ht="15">
      <c r="A122" t="s">
        <v>69</v>
      </c>
      <c r="B122">
        <v>40.1</v>
      </c>
      <c r="C122" s="21">
        <v>43465</v>
      </c>
      <c r="D122">
        <v>257</v>
      </c>
      <c r="E122">
        <v>3</v>
      </c>
      <c r="F122">
        <v>2</v>
      </c>
      <c r="G122">
        <v>8</v>
      </c>
      <c r="H122">
        <v>0</v>
      </c>
      <c r="I122" t="s">
        <v>147</v>
      </c>
      <c r="J122" s="22">
        <v>0</v>
      </c>
      <c r="K122" s="22">
        <v>8880.2</v>
      </c>
      <c r="M122" s="22">
        <v>8880.2</v>
      </c>
    </row>
    <row r="123" spans="1:13" ht="15">
      <c r="A123" t="s">
        <v>69</v>
      </c>
      <c r="B123">
        <v>40.1</v>
      </c>
      <c r="C123" s="21">
        <v>43465</v>
      </c>
      <c r="D123">
        <v>257</v>
      </c>
      <c r="E123">
        <v>3</v>
      </c>
      <c r="F123">
        <v>2</v>
      </c>
      <c r="G123">
        <v>10</v>
      </c>
      <c r="H123">
        <v>0</v>
      </c>
      <c r="I123" t="s">
        <v>148</v>
      </c>
      <c r="J123" s="22">
        <v>0</v>
      </c>
      <c r="K123" s="22">
        <v>1587.2</v>
      </c>
      <c r="M123" s="22">
        <v>1587.2</v>
      </c>
    </row>
    <row r="124" spans="1:13" ht="15">
      <c r="A124" t="s">
        <v>69</v>
      </c>
      <c r="B124">
        <v>40.1</v>
      </c>
      <c r="C124" s="21">
        <v>43465</v>
      </c>
      <c r="D124">
        <v>257</v>
      </c>
      <c r="E124">
        <v>3</v>
      </c>
      <c r="F124">
        <v>3</v>
      </c>
      <c r="G124">
        <v>1</v>
      </c>
      <c r="H124">
        <v>0</v>
      </c>
      <c r="I124" t="s">
        <v>149</v>
      </c>
      <c r="J124" s="22">
        <v>0</v>
      </c>
      <c r="K124" s="22">
        <v>203457.48</v>
      </c>
      <c r="M124" s="22">
        <v>203457.48</v>
      </c>
    </row>
    <row r="125" spans="1:13" ht="15">
      <c r="A125" t="s">
        <v>69</v>
      </c>
      <c r="B125">
        <v>40.1</v>
      </c>
      <c r="C125" s="21">
        <v>43465</v>
      </c>
      <c r="D125">
        <v>257</v>
      </c>
      <c r="E125">
        <v>3</v>
      </c>
      <c r="F125">
        <v>3</v>
      </c>
      <c r="G125">
        <v>2</v>
      </c>
      <c r="H125">
        <v>0</v>
      </c>
      <c r="I125" t="s">
        <v>150</v>
      </c>
      <c r="J125" s="22">
        <v>0</v>
      </c>
      <c r="K125" s="22">
        <v>282952.96</v>
      </c>
      <c r="M125" s="22">
        <v>282952.96</v>
      </c>
    </row>
    <row r="126" spans="1:13" ht="15">
      <c r="A126" t="s">
        <v>69</v>
      </c>
      <c r="B126">
        <v>40.1</v>
      </c>
      <c r="C126" s="21">
        <v>43465</v>
      </c>
      <c r="D126">
        <v>257</v>
      </c>
      <c r="E126">
        <v>3</v>
      </c>
      <c r="F126">
        <v>3</v>
      </c>
      <c r="G126">
        <v>4</v>
      </c>
      <c r="H126">
        <v>0</v>
      </c>
      <c r="I126" t="s">
        <v>151</v>
      </c>
      <c r="J126" s="22">
        <v>88.26</v>
      </c>
      <c r="K126" s="22">
        <v>7055.57</v>
      </c>
      <c r="M126" s="22">
        <v>6967.31</v>
      </c>
    </row>
    <row r="127" spans="1:13" ht="15">
      <c r="A127" t="s">
        <v>69</v>
      </c>
      <c r="B127">
        <v>40.1</v>
      </c>
      <c r="C127" s="21">
        <v>43465</v>
      </c>
      <c r="D127">
        <v>257</v>
      </c>
      <c r="E127">
        <v>3</v>
      </c>
      <c r="F127">
        <v>3</v>
      </c>
      <c r="G127">
        <v>5</v>
      </c>
      <c r="H127">
        <v>0</v>
      </c>
      <c r="I127" t="s">
        <v>152</v>
      </c>
      <c r="J127" s="22">
        <v>0</v>
      </c>
      <c r="K127" s="22">
        <v>1255.5</v>
      </c>
      <c r="M127" s="22">
        <v>1255.5</v>
      </c>
    </row>
    <row r="128" spans="1:13" ht="15">
      <c r="A128" t="s">
        <v>69</v>
      </c>
      <c r="B128">
        <v>40.1</v>
      </c>
      <c r="C128" s="21">
        <v>43465</v>
      </c>
      <c r="D128">
        <v>257</v>
      </c>
      <c r="E128">
        <v>3</v>
      </c>
      <c r="F128">
        <v>3</v>
      </c>
      <c r="G128">
        <v>7</v>
      </c>
      <c r="H128">
        <v>0</v>
      </c>
      <c r="I128" t="s">
        <v>153</v>
      </c>
      <c r="J128" s="22">
        <v>0</v>
      </c>
      <c r="K128" s="22">
        <v>2749.32</v>
      </c>
      <c r="M128" s="22">
        <v>2749.32</v>
      </c>
    </row>
    <row r="129" spans="1:13" ht="15">
      <c r="A129" t="s">
        <v>69</v>
      </c>
      <c r="B129">
        <v>40.1</v>
      </c>
      <c r="C129" s="21">
        <v>43465</v>
      </c>
      <c r="D129">
        <v>257</v>
      </c>
      <c r="E129">
        <v>4</v>
      </c>
      <c r="F129">
        <v>1</v>
      </c>
      <c r="G129">
        <v>1</v>
      </c>
      <c r="H129">
        <v>0</v>
      </c>
      <c r="I129" t="s">
        <v>154</v>
      </c>
      <c r="J129" s="22">
        <v>0</v>
      </c>
      <c r="K129" s="22">
        <v>262911.46</v>
      </c>
      <c r="M129" s="22">
        <v>262911.46</v>
      </c>
    </row>
    <row r="130" spans="1:13" ht="15">
      <c r="A130" t="s">
        <v>69</v>
      </c>
      <c r="B130">
        <v>40.1</v>
      </c>
      <c r="C130" s="21">
        <v>43465</v>
      </c>
      <c r="D130">
        <v>257</v>
      </c>
      <c r="E130">
        <v>4</v>
      </c>
      <c r="F130">
        <v>1</v>
      </c>
      <c r="G130">
        <v>2</v>
      </c>
      <c r="H130">
        <v>0</v>
      </c>
      <c r="I130" t="s">
        <v>155</v>
      </c>
      <c r="J130" s="22">
        <v>0</v>
      </c>
      <c r="K130" s="22">
        <v>1045305.73</v>
      </c>
      <c r="M130" s="22">
        <v>1045305.73</v>
      </c>
    </row>
    <row r="131" spans="1:13" ht="15">
      <c r="A131" t="s">
        <v>69</v>
      </c>
      <c r="B131">
        <v>40.1</v>
      </c>
      <c r="C131" s="21">
        <v>43465</v>
      </c>
      <c r="D131">
        <v>257</v>
      </c>
      <c r="E131">
        <v>4</v>
      </c>
      <c r="F131">
        <v>1</v>
      </c>
      <c r="G131">
        <v>5</v>
      </c>
      <c r="H131">
        <v>0</v>
      </c>
      <c r="I131" t="s">
        <v>156</v>
      </c>
      <c r="J131" s="22">
        <v>0</v>
      </c>
      <c r="K131" s="22">
        <v>91367.86</v>
      </c>
      <c r="M131" s="22">
        <v>91367.86</v>
      </c>
    </row>
    <row r="132" spans="1:13" ht="15">
      <c r="A132" t="s">
        <v>69</v>
      </c>
      <c r="B132">
        <v>40.1</v>
      </c>
      <c r="C132" s="21">
        <v>43465</v>
      </c>
      <c r="D132">
        <v>257</v>
      </c>
      <c r="E132">
        <v>5</v>
      </c>
      <c r="F132">
        <v>1</v>
      </c>
      <c r="G132">
        <v>1</v>
      </c>
      <c r="H132">
        <v>0</v>
      </c>
      <c r="I132" t="s">
        <v>157</v>
      </c>
      <c r="J132" s="22">
        <v>0</v>
      </c>
      <c r="K132" s="22">
        <v>89139</v>
      </c>
      <c r="M132" s="22">
        <v>89139</v>
      </c>
    </row>
    <row r="133" spans="1:13" ht="15">
      <c r="A133" t="s">
        <v>69</v>
      </c>
      <c r="B133">
        <v>40.1</v>
      </c>
      <c r="C133" s="21">
        <v>43465</v>
      </c>
      <c r="D133">
        <v>257</v>
      </c>
      <c r="E133">
        <v>5</v>
      </c>
      <c r="F133">
        <v>1</v>
      </c>
      <c r="G133">
        <v>2</v>
      </c>
      <c r="H133">
        <v>0</v>
      </c>
      <c r="I133" t="s">
        <v>158</v>
      </c>
      <c r="J133" s="22">
        <v>0</v>
      </c>
      <c r="K133" s="22">
        <v>14864.47</v>
      </c>
      <c r="M133" s="22">
        <v>14864.47</v>
      </c>
    </row>
    <row r="134" spans="1:13" ht="15">
      <c r="A134" t="s">
        <v>69</v>
      </c>
      <c r="B134">
        <v>40.1</v>
      </c>
      <c r="C134" s="21">
        <v>43465</v>
      </c>
      <c r="D134">
        <v>257</v>
      </c>
      <c r="E134">
        <v>5</v>
      </c>
      <c r="F134">
        <v>1</v>
      </c>
      <c r="G134">
        <v>4</v>
      </c>
      <c r="H134">
        <v>0</v>
      </c>
      <c r="I134" t="s">
        <v>184</v>
      </c>
      <c r="J134" s="22">
        <v>0</v>
      </c>
      <c r="K134" s="22">
        <v>4957.5</v>
      </c>
      <c r="M134" s="22">
        <v>4957.5</v>
      </c>
    </row>
    <row r="135" spans="1:13" ht="15">
      <c r="A135" t="s">
        <v>69</v>
      </c>
      <c r="B135">
        <v>40.1</v>
      </c>
      <c r="C135" s="21">
        <v>43465</v>
      </c>
      <c r="D135">
        <v>257</v>
      </c>
      <c r="E135">
        <v>5</v>
      </c>
      <c r="F135">
        <v>1</v>
      </c>
      <c r="G135">
        <v>5</v>
      </c>
      <c r="H135">
        <v>0</v>
      </c>
      <c r="I135" t="s">
        <v>160</v>
      </c>
      <c r="J135" s="22">
        <v>0</v>
      </c>
      <c r="K135" s="22">
        <v>1440.7</v>
      </c>
      <c r="M135" s="22">
        <v>1440.7</v>
      </c>
    </row>
    <row r="136" spans="1:13" ht="15">
      <c r="A136" t="s">
        <v>69</v>
      </c>
      <c r="B136">
        <v>40.1</v>
      </c>
      <c r="C136" s="21">
        <v>43465</v>
      </c>
      <c r="D136">
        <v>257</v>
      </c>
      <c r="E136">
        <v>5</v>
      </c>
      <c r="F136">
        <v>2</v>
      </c>
      <c r="G136">
        <v>1</v>
      </c>
      <c r="H136">
        <v>0</v>
      </c>
      <c r="I136" t="s">
        <v>161</v>
      </c>
      <c r="J136" s="22">
        <v>3953</v>
      </c>
      <c r="K136" s="22">
        <v>412718.51</v>
      </c>
      <c r="M136" s="22">
        <v>408765.51</v>
      </c>
    </row>
    <row r="137" spans="1:13" ht="15">
      <c r="A137" t="s">
        <v>69</v>
      </c>
      <c r="B137">
        <v>40.1</v>
      </c>
      <c r="C137" s="21">
        <v>43465</v>
      </c>
      <c r="D137">
        <v>257</v>
      </c>
      <c r="E137">
        <v>5</v>
      </c>
      <c r="F137">
        <v>2</v>
      </c>
      <c r="G137">
        <v>2</v>
      </c>
      <c r="H137">
        <v>0</v>
      </c>
      <c r="I137" t="s">
        <v>185</v>
      </c>
      <c r="J137" s="22">
        <v>0</v>
      </c>
      <c r="K137" s="22">
        <v>139562.53</v>
      </c>
      <c r="M137" s="22">
        <v>139562.53</v>
      </c>
    </row>
    <row r="138" spans="1:13" ht="15">
      <c r="A138" t="s">
        <v>69</v>
      </c>
      <c r="B138">
        <v>40.1</v>
      </c>
      <c r="C138" s="21">
        <v>43465</v>
      </c>
      <c r="D138">
        <v>257</v>
      </c>
      <c r="E138">
        <v>5</v>
      </c>
      <c r="F138">
        <v>2</v>
      </c>
      <c r="G138">
        <v>3</v>
      </c>
      <c r="H138">
        <v>0</v>
      </c>
      <c r="I138" t="s">
        <v>163</v>
      </c>
      <c r="J138" s="22">
        <v>0</v>
      </c>
      <c r="K138" s="22">
        <v>10148</v>
      </c>
      <c r="M138" s="22">
        <v>10148</v>
      </c>
    </row>
    <row r="139" spans="1:13" ht="15">
      <c r="A139" t="s">
        <v>69</v>
      </c>
      <c r="B139">
        <v>40.1</v>
      </c>
      <c r="C139" s="21">
        <v>43465</v>
      </c>
      <c r="D139">
        <v>257</v>
      </c>
      <c r="E139">
        <v>5</v>
      </c>
      <c r="F139">
        <v>2</v>
      </c>
      <c r="G139">
        <v>4</v>
      </c>
      <c r="H139">
        <v>0</v>
      </c>
      <c r="I139" t="s">
        <v>164</v>
      </c>
      <c r="J139" s="22">
        <v>0</v>
      </c>
      <c r="K139" s="22">
        <v>54795.01</v>
      </c>
      <c r="M139" s="22">
        <v>54795.01</v>
      </c>
    </row>
    <row r="140" spans="1:13" ht="15">
      <c r="A140" t="s">
        <v>69</v>
      </c>
      <c r="B140">
        <v>40.1</v>
      </c>
      <c r="C140" s="21">
        <v>43465</v>
      </c>
      <c r="D140">
        <v>257</v>
      </c>
      <c r="E140">
        <v>5</v>
      </c>
      <c r="F140">
        <v>2</v>
      </c>
      <c r="G140">
        <v>5</v>
      </c>
      <c r="H140">
        <v>0</v>
      </c>
      <c r="I140" t="s">
        <v>165</v>
      </c>
      <c r="J140" s="22">
        <v>0</v>
      </c>
      <c r="K140" s="22">
        <v>442718.74</v>
      </c>
      <c r="M140" s="22">
        <v>442718.74</v>
      </c>
    </row>
    <row r="141" spans="1:13" ht="15">
      <c r="A141" t="s">
        <v>69</v>
      </c>
      <c r="B141">
        <v>40.1</v>
      </c>
      <c r="C141" s="21">
        <v>43465</v>
      </c>
      <c r="D141">
        <v>257</v>
      </c>
      <c r="E141">
        <v>5</v>
      </c>
      <c r="F141">
        <v>2</v>
      </c>
      <c r="G141">
        <v>6</v>
      </c>
      <c r="H141">
        <v>0</v>
      </c>
      <c r="I141" t="s">
        <v>166</v>
      </c>
      <c r="J141" s="22">
        <v>0</v>
      </c>
      <c r="K141" s="22">
        <v>329.93</v>
      </c>
      <c r="M141" s="22">
        <v>329.93</v>
      </c>
    </row>
    <row r="142" spans="1:13" ht="15">
      <c r="A142" t="s">
        <v>69</v>
      </c>
      <c r="B142">
        <v>40.1</v>
      </c>
      <c r="C142" s="21">
        <v>43465</v>
      </c>
      <c r="D142">
        <v>257</v>
      </c>
      <c r="E142">
        <v>5</v>
      </c>
      <c r="F142">
        <v>2</v>
      </c>
      <c r="G142">
        <v>99</v>
      </c>
      <c r="H142">
        <v>0</v>
      </c>
      <c r="I142" t="s">
        <v>186</v>
      </c>
      <c r="J142" s="22">
        <v>0</v>
      </c>
      <c r="K142" s="22">
        <v>150053.47</v>
      </c>
      <c r="M142" s="22">
        <v>150053.47</v>
      </c>
    </row>
    <row r="143" spans="1:13" ht="15">
      <c r="A143" t="s">
        <v>69</v>
      </c>
      <c r="B143">
        <v>40.1</v>
      </c>
      <c r="C143" s="21">
        <v>43465</v>
      </c>
      <c r="D143">
        <v>257</v>
      </c>
      <c r="E143">
        <v>5</v>
      </c>
      <c r="F143">
        <v>3</v>
      </c>
      <c r="G143">
        <v>1</v>
      </c>
      <c r="H143">
        <v>0</v>
      </c>
      <c r="I143" t="s">
        <v>168</v>
      </c>
      <c r="J143" s="22">
        <v>0</v>
      </c>
      <c r="K143" s="22">
        <v>1865932.63</v>
      </c>
      <c r="M143" s="22">
        <v>1865932.63</v>
      </c>
    </row>
    <row r="144" spans="1:13" ht="15">
      <c r="A144" t="s">
        <v>69</v>
      </c>
      <c r="B144">
        <v>40.1</v>
      </c>
      <c r="C144" s="21">
        <v>43465</v>
      </c>
      <c r="D144">
        <v>257</v>
      </c>
      <c r="E144">
        <v>5</v>
      </c>
      <c r="F144">
        <v>3</v>
      </c>
      <c r="G144">
        <v>2</v>
      </c>
      <c r="H144">
        <v>0</v>
      </c>
      <c r="I144" t="s">
        <v>169</v>
      </c>
      <c r="J144" s="22">
        <v>0</v>
      </c>
      <c r="K144" s="22">
        <v>317605.81</v>
      </c>
      <c r="M144" s="22">
        <v>317605.81</v>
      </c>
    </row>
    <row r="145" spans="1:13" ht="15">
      <c r="A145" t="s">
        <v>69</v>
      </c>
      <c r="B145">
        <v>40.1</v>
      </c>
      <c r="C145" s="21">
        <v>43465</v>
      </c>
      <c r="D145">
        <v>257</v>
      </c>
      <c r="E145">
        <v>5</v>
      </c>
      <c r="F145">
        <v>3</v>
      </c>
      <c r="G145">
        <v>3</v>
      </c>
      <c r="H145">
        <v>0</v>
      </c>
      <c r="I145" t="s">
        <v>170</v>
      </c>
      <c r="J145" s="22">
        <v>97551</v>
      </c>
      <c r="K145" s="22">
        <v>140794.33</v>
      </c>
      <c r="M145" s="22">
        <v>43243.33</v>
      </c>
    </row>
    <row r="146" spans="1:13" ht="15">
      <c r="A146" t="s">
        <v>69</v>
      </c>
      <c r="B146">
        <v>40.1</v>
      </c>
      <c r="C146" s="21">
        <v>43465</v>
      </c>
      <c r="D146">
        <v>257</v>
      </c>
      <c r="E146">
        <v>5</v>
      </c>
      <c r="F146">
        <v>3</v>
      </c>
      <c r="G146">
        <v>5</v>
      </c>
      <c r="H146">
        <v>0</v>
      </c>
      <c r="I146" t="s">
        <v>171</v>
      </c>
      <c r="J146" s="22">
        <v>0</v>
      </c>
      <c r="K146" s="22">
        <v>35407.78</v>
      </c>
      <c r="M146" s="22">
        <v>35407.78</v>
      </c>
    </row>
    <row r="147" spans="1:13" ht="15">
      <c r="A147" t="s">
        <v>69</v>
      </c>
      <c r="B147">
        <v>40.1</v>
      </c>
      <c r="C147" s="21">
        <v>43465</v>
      </c>
      <c r="D147">
        <v>257</v>
      </c>
      <c r="E147">
        <v>5</v>
      </c>
      <c r="F147">
        <v>4</v>
      </c>
      <c r="G147">
        <v>1</v>
      </c>
      <c r="H147">
        <v>0</v>
      </c>
      <c r="I147" t="s">
        <v>172</v>
      </c>
      <c r="J147" s="22">
        <v>0</v>
      </c>
      <c r="K147" s="22">
        <v>13597.61</v>
      </c>
      <c r="M147" s="22">
        <v>13597.61</v>
      </c>
    </row>
    <row r="148" spans="1:13" ht="15">
      <c r="A148" t="s">
        <v>69</v>
      </c>
      <c r="B148">
        <v>40.1</v>
      </c>
      <c r="C148" s="21">
        <v>43465</v>
      </c>
      <c r="D148">
        <v>257</v>
      </c>
      <c r="E148">
        <v>5</v>
      </c>
      <c r="F148">
        <v>7</v>
      </c>
      <c r="G148">
        <v>1</v>
      </c>
      <c r="H148">
        <v>0</v>
      </c>
      <c r="I148" t="s">
        <v>174</v>
      </c>
      <c r="J148" s="22">
        <v>0</v>
      </c>
      <c r="K148" s="22">
        <v>46005</v>
      </c>
      <c r="M148" s="22">
        <v>46005</v>
      </c>
    </row>
    <row r="149" spans="1:13" ht="15">
      <c r="A149" t="s">
        <v>69</v>
      </c>
      <c r="B149">
        <v>40.1</v>
      </c>
      <c r="C149" s="21">
        <v>43465</v>
      </c>
      <c r="D149">
        <v>257</v>
      </c>
      <c r="E149">
        <v>5</v>
      </c>
      <c r="F149">
        <v>7</v>
      </c>
      <c r="G149">
        <v>2</v>
      </c>
      <c r="H149">
        <v>0</v>
      </c>
      <c r="I149" t="s">
        <v>123</v>
      </c>
      <c r="J149" s="22">
        <v>0</v>
      </c>
      <c r="K149" s="22">
        <v>331229.19</v>
      </c>
      <c r="M149" s="22">
        <v>331229.19</v>
      </c>
    </row>
    <row r="150" spans="1:13" ht="15">
      <c r="A150" t="s">
        <v>69</v>
      </c>
      <c r="B150">
        <v>40.1</v>
      </c>
      <c r="C150" s="21">
        <v>43465</v>
      </c>
      <c r="D150">
        <v>257</v>
      </c>
      <c r="E150">
        <v>5</v>
      </c>
      <c r="F150">
        <v>8</v>
      </c>
      <c r="G150">
        <v>1</v>
      </c>
      <c r="H150">
        <v>0</v>
      </c>
      <c r="I150" t="s">
        <v>175</v>
      </c>
      <c r="J150" s="22">
        <v>0</v>
      </c>
      <c r="K150" s="22">
        <v>413920.52</v>
      </c>
      <c r="M150" s="22">
        <v>413920.52</v>
      </c>
    </row>
    <row r="151" spans="1:13" ht="15">
      <c r="A151" t="s">
        <v>69</v>
      </c>
      <c r="B151">
        <v>40.1</v>
      </c>
      <c r="C151" s="21">
        <v>43465</v>
      </c>
      <c r="D151">
        <v>257</v>
      </c>
      <c r="E151">
        <v>5</v>
      </c>
      <c r="F151">
        <v>8</v>
      </c>
      <c r="G151">
        <v>2</v>
      </c>
      <c r="H151">
        <v>0</v>
      </c>
      <c r="I151" t="s">
        <v>176</v>
      </c>
      <c r="J151" s="22">
        <v>0</v>
      </c>
      <c r="K151" s="22">
        <v>4720</v>
      </c>
      <c r="M151" s="22">
        <v>4720</v>
      </c>
    </row>
    <row r="152" spans="1:13" ht="15">
      <c r="A152" t="s">
        <v>69</v>
      </c>
      <c r="B152">
        <v>40.1</v>
      </c>
      <c r="C152" s="21">
        <v>43465</v>
      </c>
      <c r="D152">
        <v>257</v>
      </c>
      <c r="E152">
        <v>5</v>
      </c>
      <c r="F152">
        <v>9</v>
      </c>
      <c r="G152">
        <v>1</v>
      </c>
      <c r="H152">
        <v>0</v>
      </c>
      <c r="I152" t="s">
        <v>177</v>
      </c>
      <c r="J152" s="22">
        <v>51.92</v>
      </c>
      <c r="K152" s="22">
        <v>77.88</v>
      </c>
      <c r="M152" s="22">
        <v>25.96</v>
      </c>
    </row>
    <row r="153" spans="1:13" ht="15">
      <c r="A153" t="s">
        <v>69</v>
      </c>
      <c r="B153">
        <v>40.1</v>
      </c>
      <c r="C153" s="21">
        <v>43465</v>
      </c>
      <c r="D153">
        <v>257</v>
      </c>
      <c r="E153">
        <v>5</v>
      </c>
      <c r="F153">
        <v>9</v>
      </c>
      <c r="G153">
        <v>2</v>
      </c>
      <c r="H153">
        <v>0</v>
      </c>
      <c r="I153" t="s">
        <v>178</v>
      </c>
      <c r="J153" s="22">
        <v>0</v>
      </c>
      <c r="K153" s="22">
        <v>78565.53</v>
      </c>
      <c r="M153" s="22">
        <v>78565.53</v>
      </c>
    </row>
    <row r="154" spans="1:13" ht="15">
      <c r="A154" t="s">
        <v>69</v>
      </c>
      <c r="B154">
        <v>40.1</v>
      </c>
      <c r="C154" s="21">
        <v>43465</v>
      </c>
      <c r="D154">
        <v>257</v>
      </c>
      <c r="E154">
        <v>5</v>
      </c>
      <c r="F154">
        <v>9</v>
      </c>
      <c r="G154">
        <v>99</v>
      </c>
      <c r="H154">
        <v>0</v>
      </c>
      <c r="I154" t="s">
        <v>179</v>
      </c>
      <c r="J154" s="22">
        <v>0</v>
      </c>
      <c r="K154" s="22">
        <v>329.98</v>
      </c>
      <c r="M154" s="22">
        <v>329.98</v>
      </c>
    </row>
    <row r="155" spans="1:13" ht="15">
      <c r="A155" t="s">
        <v>69</v>
      </c>
      <c r="B155">
        <v>40.1</v>
      </c>
      <c r="C155" s="21">
        <v>43465</v>
      </c>
      <c r="D155">
        <v>257</v>
      </c>
      <c r="E155">
        <v>5</v>
      </c>
      <c r="F155">
        <v>10</v>
      </c>
      <c r="G155">
        <v>2</v>
      </c>
      <c r="H155">
        <v>0</v>
      </c>
      <c r="I155" t="s">
        <v>180</v>
      </c>
      <c r="J155" s="22">
        <v>0</v>
      </c>
      <c r="K155" s="22">
        <v>71176.15</v>
      </c>
      <c r="M155" s="22">
        <v>71176.15</v>
      </c>
    </row>
    <row r="156" spans="1:13" ht="15">
      <c r="A156" t="s">
        <v>69</v>
      </c>
      <c r="B156">
        <v>40.1</v>
      </c>
      <c r="C156" s="21">
        <v>43465</v>
      </c>
      <c r="D156">
        <v>257</v>
      </c>
      <c r="E156">
        <v>5</v>
      </c>
      <c r="F156">
        <v>10</v>
      </c>
      <c r="G156">
        <v>3</v>
      </c>
      <c r="H156">
        <v>0</v>
      </c>
      <c r="I156" t="s">
        <v>181</v>
      </c>
      <c r="J156" s="22">
        <v>0</v>
      </c>
      <c r="K156" s="22">
        <v>31066.95</v>
      </c>
      <c r="M156" s="22">
        <v>31066.95</v>
      </c>
    </row>
    <row r="157" spans="1:13" ht="15">
      <c r="A157" t="s">
        <v>69</v>
      </c>
      <c r="B157">
        <v>40.1</v>
      </c>
      <c r="C157" s="21">
        <v>43465</v>
      </c>
      <c r="D157">
        <v>257</v>
      </c>
      <c r="E157">
        <v>5</v>
      </c>
      <c r="F157">
        <v>11</v>
      </c>
      <c r="G157">
        <v>2</v>
      </c>
      <c r="H157">
        <v>0</v>
      </c>
      <c r="I157" t="s">
        <v>182</v>
      </c>
      <c r="J157" s="22">
        <v>0</v>
      </c>
      <c r="K157" s="22">
        <v>2581.42</v>
      </c>
      <c r="M157" s="22">
        <v>2581.42</v>
      </c>
    </row>
    <row r="158" spans="1:13" ht="15">
      <c r="A158" t="s">
        <v>69</v>
      </c>
      <c r="B158">
        <v>40.1</v>
      </c>
      <c r="C158" s="21">
        <v>43465</v>
      </c>
      <c r="D158">
        <v>257</v>
      </c>
      <c r="E158">
        <v>5</v>
      </c>
      <c r="F158">
        <v>99</v>
      </c>
      <c r="G158">
        <v>1</v>
      </c>
      <c r="H158">
        <v>0</v>
      </c>
      <c r="I158" t="s">
        <v>183</v>
      </c>
      <c r="J158" s="22">
        <v>0</v>
      </c>
      <c r="K158" s="22">
        <v>8496</v>
      </c>
      <c r="M158" s="22">
        <v>8496</v>
      </c>
    </row>
    <row r="159" spans="1:12" ht="15">
      <c r="A159" t="s">
        <v>69</v>
      </c>
      <c r="B159">
        <v>40.1</v>
      </c>
      <c r="C159" s="21">
        <v>43465</v>
      </c>
      <c r="D159">
        <v>260</v>
      </c>
      <c r="E159">
        <v>1</v>
      </c>
      <c r="F159">
        <v>0</v>
      </c>
      <c r="G159">
        <v>0</v>
      </c>
      <c r="H159">
        <v>0</v>
      </c>
      <c r="I159" t="s">
        <v>187</v>
      </c>
      <c r="J159" s="22">
        <v>155342.03</v>
      </c>
      <c r="K159" s="22">
        <v>0</v>
      </c>
      <c r="L159" s="22">
        <v>155342.03</v>
      </c>
    </row>
    <row r="160" spans="1:12" ht="15">
      <c r="A160" t="s">
        <v>69</v>
      </c>
      <c r="B160">
        <v>40.1</v>
      </c>
      <c r="C160" s="21">
        <v>43465</v>
      </c>
      <c r="D160">
        <v>260</v>
      </c>
      <c r="E160">
        <v>2</v>
      </c>
      <c r="F160">
        <v>2</v>
      </c>
      <c r="G160">
        <v>0</v>
      </c>
      <c r="H160">
        <v>0</v>
      </c>
      <c r="I160" t="s">
        <v>188</v>
      </c>
      <c r="J160" s="22">
        <v>241841</v>
      </c>
      <c r="K160" s="22">
        <v>0</v>
      </c>
      <c r="L160" s="22">
        <v>241841</v>
      </c>
    </row>
    <row r="161" spans="1:12" ht="15">
      <c r="A161" t="s">
        <v>69</v>
      </c>
      <c r="B161">
        <v>40.1</v>
      </c>
      <c r="C161" s="21">
        <v>43465</v>
      </c>
      <c r="D161">
        <v>260</v>
      </c>
      <c r="E161">
        <v>3</v>
      </c>
      <c r="F161">
        <v>0</v>
      </c>
      <c r="G161">
        <v>0</v>
      </c>
      <c r="H161">
        <v>0</v>
      </c>
      <c r="I161" t="s">
        <v>189</v>
      </c>
      <c r="J161" s="22">
        <v>116878.44</v>
      </c>
      <c r="K161" s="22">
        <v>0</v>
      </c>
      <c r="L161" s="22">
        <v>116878.44</v>
      </c>
    </row>
    <row r="162" spans="1:12" ht="15">
      <c r="A162" t="s">
        <v>69</v>
      </c>
      <c r="B162">
        <v>40.1</v>
      </c>
      <c r="C162" s="21">
        <v>43465</v>
      </c>
      <c r="D162">
        <v>260</v>
      </c>
      <c r="E162">
        <v>99</v>
      </c>
      <c r="F162">
        <v>0</v>
      </c>
      <c r="G162">
        <v>0</v>
      </c>
      <c r="H162">
        <v>0</v>
      </c>
      <c r="I162" t="s">
        <v>190</v>
      </c>
      <c r="J162" s="22">
        <v>1603028.98</v>
      </c>
      <c r="K162" s="22">
        <v>33365.5</v>
      </c>
      <c r="L162" s="22">
        <v>1569663.48</v>
      </c>
    </row>
    <row r="163" spans="1:12" ht="15">
      <c r="A163" t="s">
        <v>69</v>
      </c>
      <c r="B163">
        <v>40.1</v>
      </c>
      <c r="C163" s="21">
        <v>43465</v>
      </c>
      <c r="D163">
        <v>264</v>
      </c>
      <c r="E163">
        <v>0</v>
      </c>
      <c r="F163">
        <v>0</v>
      </c>
      <c r="G163">
        <v>0</v>
      </c>
      <c r="H163">
        <v>0</v>
      </c>
      <c r="I163" t="s">
        <v>687</v>
      </c>
      <c r="J163" s="22">
        <v>76700</v>
      </c>
      <c r="K163" s="22">
        <v>0</v>
      </c>
      <c r="L163" s="22">
        <v>76700</v>
      </c>
    </row>
    <row r="164" spans="1:13" ht="15">
      <c r="A164" t="s">
        <v>69</v>
      </c>
      <c r="B164">
        <v>40.1</v>
      </c>
      <c r="C164" s="21">
        <v>43465</v>
      </c>
      <c r="D164">
        <v>268</v>
      </c>
      <c r="E164">
        <v>1</v>
      </c>
      <c r="F164">
        <v>1</v>
      </c>
      <c r="G164">
        <v>0</v>
      </c>
      <c r="H164">
        <v>0</v>
      </c>
      <c r="I164" t="s">
        <v>187</v>
      </c>
      <c r="J164" s="22">
        <v>0</v>
      </c>
      <c r="K164" s="22">
        <v>148852.03</v>
      </c>
      <c r="M164" s="22">
        <v>148852.03</v>
      </c>
    </row>
    <row r="165" spans="1:13" ht="15">
      <c r="A165" t="s">
        <v>69</v>
      </c>
      <c r="B165">
        <v>40.1</v>
      </c>
      <c r="C165" s="21">
        <v>43465</v>
      </c>
      <c r="D165">
        <v>268</v>
      </c>
      <c r="E165">
        <v>1</v>
      </c>
      <c r="F165">
        <v>2</v>
      </c>
      <c r="G165">
        <v>2</v>
      </c>
      <c r="H165">
        <v>0</v>
      </c>
      <c r="I165" t="s">
        <v>188</v>
      </c>
      <c r="J165" s="22">
        <v>0</v>
      </c>
      <c r="K165" s="22">
        <v>241841</v>
      </c>
      <c r="M165" s="22">
        <v>241841</v>
      </c>
    </row>
    <row r="166" spans="1:13" ht="15">
      <c r="A166" t="s">
        <v>69</v>
      </c>
      <c r="B166">
        <v>40.1</v>
      </c>
      <c r="C166" s="21">
        <v>43465</v>
      </c>
      <c r="D166">
        <v>268</v>
      </c>
      <c r="E166">
        <v>1</v>
      </c>
      <c r="F166">
        <v>3</v>
      </c>
      <c r="G166">
        <v>0</v>
      </c>
      <c r="H166">
        <v>0</v>
      </c>
      <c r="I166" t="s">
        <v>189</v>
      </c>
      <c r="J166" s="22">
        <v>0</v>
      </c>
      <c r="K166" s="22">
        <v>116878.44</v>
      </c>
      <c r="M166" s="22">
        <v>116878.44</v>
      </c>
    </row>
    <row r="167" spans="1:13" ht="15">
      <c r="A167" t="s">
        <v>69</v>
      </c>
      <c r="B167">
        <v>40.1</v>
      </c>
      <c r="C167" s="21">
        <v>43465</v>
      </c>
      <c r="D167">
        <v>268</v>
      </c>
      <c r="E167">
        <v>1</v>
      </c>
      <c r="F167">
        <v>99</v>
      </c>
      <c r="G167">
        <v>0</v>
      </c>
      <c r="H167">
        <v>0</v>
      </c>
      <c r="I167" t="s">
        <v>190</v>
      </c>
      <c r="J167" s="22">
        <v>0</v>
      </c>
      <c r="K167" s="22">
        <v>1351751.06</v>
      </c>
      <c r="M167" s="22">
        <v>1351751.06</v>
      </c>
    </row>
    <row r="168" spans="1:12" ht="15">
      <c r="A168" t="s">
        <v>69</v>
      </c>
      <c r="B168">
        <v>40.1</v>
      </c>
      <c r="C168" s="21">
        <v>43465</v>
      </c>
      <c r="D168">
        <v>294</v>
      </c>
      <c r="E168">
        <v>2</v>
      </c>
      <c r="F168">
        <v>1</v>
      </c>
      <c r="G168">
        <v>0</v>
      </c>
      <c r="H168">
        <v>0</v>
      </c>
      <c r="I168" t="s">
        <v>191</v>
      </c>
      <c r="J168" s="22">
        <v>6730</v>
      </c>
      <c r="K168" s="22">
        <v>0</v>
      </c>
      <c r="L168" s="22">
        <v>6730</v>
      </c>
    </row>
    <row r="169" spans="1:12" ht="15">
      <c r="A169" t="s">
        <v>69</v>
      </c>
      <c r="B169">
        <v>40.1</v>
      </c>
      <c r="C169" s="21">
        <v>43465</v>
      </c>
      <c r="D169">
        <v>294</v>
      </c>
      <c r="E169">
        <v>2</v>
      </c>
      <c r="F169">
        <v>3</v>
      </c>
      <c r="G169">
        <v>0</v>
      </c>
      <c r="H169">
        <v>0</v>
      </c>
      <c r="I169" t="s">
        <v>192</v>
      </c>
      <c r="J169" s="22">
        <v>415190.96</v>
      </c>
      <c r="K169" s="22">
        <v>0</v>
      </c>
      <c r="L169" s="22">
        <v>415190.96</v>
      </c>
    </row>
    <row r="170" spans="1:13" ht="15">
      <c r="A170" t="s">
        <v>69</v>
      </c>
      <c r="B170">
        <v>40.1</v>
      </c>
      <c r="C170" s="21">
        <v>43465</v>
      </c>
      <c r="D170">
        <v>299</v>
      </c>
      <c r="E170">
        <v>2</v>
      </c>
      <c r="F170">
        <v>1</v>
      </c>
      <c r="G170">
        <v>0</v>
      </c>
      <c r="H170">
        <v>0</v>
      </c>
      <c r="I170" t="s">
        <v>191</v>
      </c>
      <c r="J170" s="22">
        <v>0</v>
      </c>
      <c r="K170" s="22">
        <v>6730</v>
      </c>
      <c r="M170" s="22">
        <v>6730</v>
      </c>
    </row>
    <row r="171" spans="1:13" ht="15">
      <c r="A171" t="s">
        <v>69</v>
      </c>
      <c r="B171">
        <v>40.1</v>
      </c>
      <c r="C171" s="21">
        <v>43465</v>
      </c>
      <c r="D171">
        <v>299</v>
      </c>
      <c r="E171">
        <v>2</v>
      </c>
      <c r="F171">
        <v>3</v>
      </c>
      <c r="G171">
        <v>0</v>
      </c>
      <c r="H171">
        <v>0</v>
      </c>
      <c r="I171" t="s">
        <v>192</v>
      </c>
      <c r="J171" s="22">
        <v>0</v>
      </c>
      <c r="K171" s="22">
        <v>415190.96</v>
      </c>
      <c r="M171" s="22">
        <v>415190.96</v>
      </c>
    </row>
    <row r="172" spans="1:13" ht="15">
      <c r="A172" t="s">
        <v>69</v>
      </c>
      <c r="B172">
        <v>40.1</v>
      </c>
      <c r="C172" s="21">
        <v>43465</v>
      </c>
      <c r="D172">
        <v>330</v>
      </c>
      <c r="E172">
        <v>1</v>
      </c>
      <c r="F172">
        <v>2</v>
      </c>
      <c r="G172">
        <v>0</v>
      </c>
      <c r="H172">
        <v>0</v>
      </c>
      <c r="I172" t="s">
        <v>194</v>
      </c>
      <c r="J172" s="22">
        <v>3325</v>
      </c>
      <c r="K172" s="22">
        <v>11325</v>
      </c>
      <c r="M172" s="22">
        <v>8000</v>
      </c>
    </row>
    <row r="173" spans="1:13" ht="15">
      <c r="A173" t="s">
        <v>69</v>
      </c>
      <c r="B173">
        <v>40.1</v>
      </c>
      <c r="C173" s="21">
        <v>43465</v>
      </c>
      <c r="D173">
        <v>330</v>
      </c>
      <c r="E173">
        <v>1</v>
      </c>
      <c r="F173">
        <v>3</v>
      </c>
      <c r="G173">
        <v>0</v>
      </c>
      <c r="H173">
        <v>0</v>
      </c>
      <c r="I173" t="s">
        <v>195</v>
      </c>
      <c r="J173" s="22">
        <v>420.61</v>
      </c>
      <c r="K173" s="22">
        <v>1490.08</v>
      </c>
      <c r="M173" s="22">
        <v>1069.47</v>
      </c>
    </row>
    <row r="174" spans="1:11" ht="15">
      <c r="A174" t="s">
        <v>69</v>
      </c>
      <c r="B174">
        <v>40.1</v>
      </c>
      <c r="C174" s="21">
        <v>43465</v>
      </c>
      <c r="D174">
        <v>333</v>
      </c>
      <c r="E174">
        <v>1</v>
      </c>
      <c r="F174">
        <v>99</v>
      </c>
      <c r="G174">
        <v>0</v>
      </c>
      <c r="H174">
        <v>0</v>
      </c>
      <c r="I174" t="s">
        <v>688</v>
      </c>
      <c r="J174" s="22">
        <v>3230.14</v>
      </c>
      <c r="K174" s="22">
        <v>3230.14</v>
      </c>
    </row>
    <row r="175" spans="1:13" ht="15">
      <c r="A175" t="s">
        <v>69</v>
      </c>
      <c r="B175">
        <v>40.1</v>
      </c>
      <c r="C175" s="21">
        <v>43465</v>
      </c>
      <c r="D175">
        <v>333</v>
      </c>
      <c r="E175">
        <v>2</v>
      </c>
      <c r="F175">
        <v>99</v>
      </c>
      <c r="G175">
        <v>0</v>
      </c>
      <c r="H175">
        <v>0</v>
      </c>
      <c r="I175" t="s">
        <v>198</v>
      </c>
      <c r="J175" s="22">
        <v>32514.14</v>
      </c>
      <c r="K175" s="22">
        <v>37824.14</v>
      </c>
      <c r="M175" s="22">
        <v>5310</v>
      </c>
    </row>
    <row r="176" spans="1:11" ht="15">
      <c r="A176" t="s">
        <v>69</v>
      </c>
      <c r="B176">
        <v>40.1</v>
      </c>
      <c r="C176" s="21">
        <v>43465</v>
      </c>
      <c r="D176">
        <v>333</v>
      </c>
      <c r="E176">
        <v>3</v>
      </c>
      <c r="F176">
        <v>1</v>
      </c>
      <c r="G176">
        <v>0</v>
      </c>
      <c r="H176">
        <v>0</v>
      </c>
      <c r="I176" t="s">
        <v>199</v>
      </c>
      <c r="J176" s="22">
        <v>13176.66</v>
      </c>
      <c r="K176" s="22">
        <v>13176.66</v>
      </c>
    </row>
    <row r="177" spans="1:11" ht="15">
      <c r="A177" t="s">
        <v>69</v>
      </c>
      <c r="B177">
        <v>40.1</v>
      </c>
      <c r="C177" s="21">
        <v>43465</v>
      </c>
      <c r="D177">
        <v>333</v>
      </c>
      <c r="E177">
        <v>10</v>
      </c>
      <c r="F177">
        <v>3</v>
      </c>
      <c r="G177">
        <v>1</v>
      </c>
      <c r="H177">
        <v>10</v>
      </c>
      <c r="I177" t="s">
        <v>201</v>
      </c>
      <c r="J177" s="22">
        <v>333.37</v>
      </c>
      <c r="K177" s="22">
        <v>333.37</v>
      </c>
    </row>
    <row r="178" spans="1:11" ht="15">
      <c r="A178" t="s">
        <v>69</v>
      </c>
      <c r="B178">
        <v>40.1</v>
      </c>
      <c r="C178" s="21">
        <v>43465</v>
      </c>
      <c r="D178">
        <v>333</v>
      </c>
      <c r="E178">
        <v>10</v>
      </c>
      <c r="F178">
        <v>3</v>
      </c>
      <c r="G178">
        <v>3</v>
      </c>
      <c r="H178">
        <v>8</v>
      </c>
      <c r="I178" t="s">
        <v>202</v>
      </c>
      <c r="J178" s="22">
        <v>27.68</v>
      </c>
      <c r="K178" s="22">
        <v>27.68</v>
      </c>
    </row>
    <row r="179" spans="1:11" ht="15">
      <c r="A179" t="s">
        <v>69</v>
      </c>
      <c r="B179">
        <v>40.1</v>
      </c>
      <c r="C179" s="21">
        <v>43465</v>
      </c>
      <c r="D179">
        <v>333</v>
      </c>
      <c r="E179">
        <v>10</v>
      </c>
      <c r="F179">
        <v>3</v>
      </c>
      <c r="G179">
        <v>3</v>
      </c>
      <c r="H179">
        <v>9</v>
      </c>
      <c r="I179" t="s">
        <v>203</v>
      </c>
      <c r="J179" s="22">
        <v>361.15</v>
      </c>
      <c r="K179" s="22">
        <v>361.15</v>
      </c>
    </row>
    <row r="180" spans="1:11" ht="15">
      <c r="A180" t="s">
        <v>69</v>
      </c>
      <c r="B180">
        <v>40.1</v>
      </c>
      <c r="C180" s="21">
        <v>43465</v>
      </c>
      <c r="D180">
        <v>333</v>
      </c>
      <c r="E180">
        <v>10</v>
      </c>
      <c r="F180">
        <v>3</v>
      </c>
      <c r="G180">
        <v>8</v>
      </c>
      <c r="H180">
        <v>1</v>
      </c>
      <c r="I180" t="s">
        <v>689</v>
      </c>
      <c r="J180" s="22">
        <v>154.42</v>
      </c>
      <c r="K180" s="22">
        <v>154.42</v>
      </c>
    </row>
    <row r="181" spans="1:13" ht="15">
      <c r="A181" t="s">
        <v>69</v>
      </c>
      <c r="B181">
        <v>40.1</v>
      </c>
      <c r="C181" s="21">
        <v>43465</v>
      </c>
      <c r="D181">
        <v>333</v>
      </c>
      <c r="E181">
        <v>18</v>
      </c>
      <c r="F181">
        <v>1</v>
      </c>
      <c r="G181">
        <v>0</v>
      </c>
      <c r="H181">
        <v>0</v>
      </c>
      <c r="I181" t="s">
        <v>690</v>
      </c>
      <c r="J181" s="22">
        <v>0</v>
      </c>
      <c r="K181" s="22">
        <v>166.32</v>
      </c>
      <c r="M181" s="22">
        <v>166.32</v>
      </c>
    </row>
    <row r="182" spans="1:11" ht="15">
      <c r="A182" t="s">
        <v>69</v>
      </c>
      <c r="B182">
        <v>40.1</v>
      </c>
      <c r="C182" s="21">
        <v>43465</v>
      </c>
      <c r="D182">
        <v>333</v>
      </c>
      <c r="E182">
        <v>98</v>
      </c>
      <c r="F182">
        <v>0</v>
      </c>
      <c r="G182">
        <v>0</v>
      </c>
      <c r="H182">
        <v>0</v>
      </c>
      <c r="I182" t="s">
        <v>691</v>
      </c>
      <c r="J182" s="22">
        <v>31012.29</v>
      </c>
      <c r="K182" s="22">
        <v>31012.29</v>
      </c>
    </row>
    <row r="183" spans="1:11" ht="15">
      <c r="A183" t="s">
        <v>69</v>
      </c>
      <c r="B183">
        <v>40.1</v>
      </c>
      <c r="C183" s="21">
        <v>43465</v>
      </c>
      <c r="D183">
        <v>333</v>
      </c>
      <c r="E183">
        <v>99</v>
      </c>
      <c r="F183">
        <v>98</v>
      </c>
      <c r="G183">
        <v>0</v>
      </c>
      <c r="H183">
        <v>0</v>
      </c>
      <c r="I183" t="s">
        <v>692</v>
      </c>
      <c r="J183" s="22">
        <v>30801.31</v>
      </c>
      <c r="K183" s="22">
        <v>30801.31</v>
      </c>
    </row>
    <row r="184" spans="1:11" ht="15">
      <c r="A184" t="s">
        <v>69</v>
      </c>
      <c r="B184">
        <v>40.1</v>
      </c>
      <c r="C184" s="21">
        <v>43465</v>
      </c>
      <c r="D184">
        <v>333</v>
      </c>
      <c r="E184">
        <v>99</v>
      </c>
      <c r="F184">
        <v>99</v>
      </c>
      <c r="G184">
        <v>0</v>
      </c>
      <c r="H184">
        <v>0</v>
      </c>
      <c r="I184" t="s">
        <v>693</v>
      </c>
      <c r="J184" s="22">
        <v>40792.32</v>
      </c>
      <c r="K184" s="22">
        <v>40792.32</v>
      </c>
    </row>
    <row r="185" spans="1:11" ht="15">
      <c r="A185" t="s">
        <v>69</v>
      </c>
      <c r="B185">
        <v>40.1</v>
      </c>
      <c r="C185" s="21">
        <v>43465</v>
      </c>
      <c r="D185">
        <v>360</v>
      </c>
      <c r="E185">
        <v>1</v>
      </c>
      <c r="F185">
        <v>1</v>
      </c>
      <c r="G185">
        <v>2</v>
      </c>
      <c r="H185">
        <v>0</v>
      </c>
      <c r="I185" t="s">
        <v>209</v>
      </c>
      <c r="J185" s="22">
        <v>1016897.66</v>
      </c>
      <c r="K185" s="22">
        <v>1016897.66</v>
      </c>
    </row>
    <row r="186" spans="1:11" ht="15">
      <c r="A186" t="s">
        <v>69</v>
      </c>
      <c r="B186">
        <v>40.1</v>
      </c>
      <c r="C186" s="21">
        <v>43465</v>
      </c>
      <c r="D186">
        <v>360</v>
      </c>
      <c r="E186">
        <v>1</v>
      </c>
      <c r="F186">
        <v>2</v>
      </c>
      <c r="G186">
        <v>1</v>
      </c>
      <c r="H186">
        <v>0</v>
      </c>
      <c r="I186" t="s">
        <v>210</v>
      </c>
      <c r="J186" s="22">
        <v>62983.49</v>
      </c>
      <c r="K186" s="22">
        <v>62983.49</v>
      </c>
    </row>
    <row r="187" spans="1:11" ht="15">
      <c r="A187" t="s">
        <v>69</v>
      </c>
      <c r="B187">
        <v>40.1</v>
      </c>
      <c r="C187" s="21">
        <v>43465</v>
      </c>
      <c r="D187">
        <v>360</v>
      </c>
      <c r="E187">
        <v>1</v>
      </c>
      <c r="F187">
        <v>2</v>
      </c>
      <c r="G187">
        <v>2</v>
      </c>
      <c r="H187">
        <v>0</v>
      </c>
      <c r="I187" t="s">
        <v>211</v>
      </c>
      <c r="J187" s="22">
        <v>1960</v>
      </c>
      <c r="K187" s="22">
        <v>1960</v>
      </c>
    </row>
    <row r="188" spans="1:11" ht="15">
      <c r="A188" t="s">
        <v>69</v>
      </c>
      <c r="B188">
        <v>40.1</v>
      </c>
      <c r="C188" s="21">
        <v>43465</v>
      </c>
      <c r="D188">
        <v>360</v>
      </c>
      <c r="E188">
        <v>3</v>
      </c>
      <c r="F188">
        <v>1</v>
      </c>
      <c r="G188">
        <v>0</v>
      </c>
      <c r="H188">
        <v>0</v>
      </c>
      <c r="I188" t="s">
        <v>212</v>
      </c>
      <c r="J188" s="22">
        <v>64001.64</v>
      </c>
      <c r="K188" s="22">
        <v>64001.64</v>
      </c>
    </row>
    <row r="189" spans="1:11" ht="15">
      <c r="A189" t="s">
        <v>69</v>
      </c>
      <c r="B189">
        <v>40.1</v>
      </c>
      <c r="C189" s="21">
        <v>43465</v>
      </c>
      <c r="D189">
        <v>360</v>
      </c>
      <c r="E189">
        <v>3</v>
      </c>
      <c r="F189">
        <v>2</v>
      </c>
      <c r="G189">
        <v>0</v>
      </c>
      <c r="H189">
        <v>0</v>
      </c>
      <c r="I189" t="s">
        <v>213</v>
      </c>
      <c r="J189" s="22">
        <v>35694.31</v>
      </c>
      <c r="K189" s="22">
        <v>35694.31</v>
      </c>
    </row>
    <row r="190" spans="1:11" ht="15">
      <c r="A190" t="s">
        <v>69</v>
      </c>
      <c r="B190">
        <v>40.1</v>
      </c>
      <c r="C190" s="21">
        <v>43465</v>
      </c>
      <c r="D190">
        <v>360</v>
      </c>
      <c r="E190">
        <v>3</v>
      </c>
      <c r="F190">
        <v>4</v>
      </c>
      <c r="G190">
        <v>0</v>
      </c>
      <c r="H190">
        <v>0</v>
      </c>
      <c r="I190" t="s">
        <v>214</v>
      </c>
      <c r="J190" s="22">
        <v>1009.51</v>
      </c>
      <c r="K190" s="22">
        <v>1009.51</v>
      </c>
    </row>
    <row r="191" spans="1:11" ht="15">
      <c r="A191" t="s">
        <v>69</v>
      </c>
      <c r="B191">
        <v>40.1</v>
      </c>
      <c r="C191" s="21">
        <v>43465</v>
      </c>
      <c r="D191">
        <v>360</v>
      </c>
      <c r="E191">
        <v>3</v>
      </c>
      <c r="F191">
        <v>9</v>
      </c>
      <c r="G191">
        <v>0</v>
      </c>
      <c r="H191">
        <v>0</v>
      </c>
      <c r="I191" t="s">
        <v>215</v>
      </c>
      <c r="J191" s="22">
        <v>163172.68</v>
      </c>
      <c r="K191" s="22">
        <v>163172.68</v>
      </c>
    </row>
    <row r="192" spans="1:11" ht="15">
      <c r="A192" t="s">
        <v>69</v>
      </c>
      <c r="B192">
        <v>40.1</v>
      </c>
      <c r="C192" s="21">
        <v>43465</v>
      </c>
      <c r="D192">
        <v>360</v>
      </c>
      <c r="E192">
        <v>4</v>
      </c>
      <c r="F192">
        <v>1</v>
      </c>
      <c r="G192">
        <v>3</v>
      </c>
      <c r="H192">
        <v>0</v>
      </c>
      <c r="I192" t="s">
        <v>216</v>
      </c>
      <c r="J192" s="22">
        <v>22599.93</v>
      </c>
      <c r="K192" s="22">
        <v>22599.93</v>
      </c>
    </row>
    <row r="193" spans="1:11" ht="15">
      <c r="A193" t="s">
        <v>69</v>
      </c>
      <c r="B193">
        <v>40.1</v>
      </c>
      <c r="C193" s="21">
        <v>43465</v>
      </c>
      <c r="D193">
        <v>360</v>
      </c>
      <c r="E193">
        <v>4</v>
      </c>
      <c r="F193">
        <v>2</v>
      </c>
      <c r="G193">
        <v>6</v>
      </c>
      <c r="H193">
        <v>0</v>
      </c>
      <c r="I193" t="s">
        <v>217</v>
      </c>
      <c r="J193" s="22">
        <v>365921.35</v>
      </c>
      <c r="K193" s="22">
        <v>365921.35</v>
      </c>
    </row>
    <row r="194" spans="1:11" ht="15">
      <c r="A194" t="s">
        <v>69</v>
      </c>
      <c r="B194">
        <v>40.1</v>
      </c>
      <c r="C194" s="21">
        <v>43465</v>
      </c>
      <c r="D194">
        <v>360</v>
      </c>
      <c r="E194">
        <v>4</v>
      </c>
      <c r="F194">
        <v>2</v>
      </c>
      <c r="G194">
        <v>8</v>
      </c>
      <c r="H194">
        <v>0</v>
      </c>
      <c r="I194" t="s">
        <v>219</v>
      </c>
      <c r="J194" s="22">
        <v>286230.74</v>
      </c>
      <c r="K194" s="22">
        <v>286230.74</v>
      </c>
    </row>
    <row r="195" spans="1:11" ht="15">
      <c r="A195" t="s">
        <v>69</v>
      </c>
      <c r="B195">
        <v>40.1</v>
      </c>
      <c r="C195" s="21">
        <v>43465</v>
      </c>
      <c r="D195">
        <v>360</v>
      </c>
      <c r="E195">
        <v>4</v>
      </c>
      <c r="F195">
        <v>2</v>
      </c>
      <c r="G195">
        <v>9</v>
      </c>
      <c r="H195">
        <v>0</v>
      </c>
      <c r="I195" t="s">
        <v>220</v>
      </c>
      <c r="J195" s="22">
        <v>292616.72</v>
      </c>
      <c r="K195" s="22">
        <v>292616.72</v>
      </c>
    </row>
    <row r="196" spans="1:11" ht="15">
      <c r="A196" t="s">
        <v>69</v>
      </c>
      <c r="B196">
        <v>40.1</v>
      </c>
      <c r="C196" s="21">
        <v>43465</v>
      </c>
      <c r="D196">
        <v>360</v>
      </c>
      <c r="E196">
        <v>4</v>
      </c>
      <c r="F196">
        <v>2</v>
      </c>
      <c r="G196">
        <v>11</v>
      </c>
      <c r="H196">
        <v>0</v>
      </c>
      <c r="I196" t="s">
        <v>221</v>
      </c>
      <c r="J196" s="22">
        <v>5893.6</v>
      </c>
      <c r="K196" s="22">
        <v>5893.6</v>
      </c>
    </row>
    <row r="197" spans="1:11" ht="15">
      <c r="A197" t="s">
        <v>69</v>
      </c>
      <c r="B197">
        <v>40.1</v>
      </c>
      <c r="C197" s="21">
        <v>43465</v>
      </c>
      <c r="D197">
        <v>360</v>
      </c>
      <c r="E197">
        <v>4</v>
      </c>
      <c r="F197">
        <v>9</v>
      </c>
      <c r="G197">
        <v>0</v>
      </c>
      <c r="H197">
        <v>0</v>
      </c>
      <c r="I197" t="s">
        <v>222</v>
      </c>
      <c r="J197" s="22">
        <v>229.47</v>
      </c>
      <c r="K197" s="22">
        <v>229.47</v>
      </c>
    </row>
    <row r="198" spans="1:11" ht="15">
      <c r="A198" t="s">
        <v>69</v>
      </c>
      <c r="B198">
        <v>40.1</v>
      </c>
      <c r="C198" s="21">
        <v>43465</v>
      </c>
      <c r="D198">
        <v>361</v>
      </c>
      <c r="E198">
        <v>1</v>
      </c>
      <c r="F198">
        <v>1</v>
      </c>
      <c r="G198">
        <v>1</v>
      </c>
      <c r="H198">
        <v>0</v>
      </c>
      <c r="I198" t="s">
        <v>223</v>
      </c>
      <c r="J198" s="22">
        <v>134705.55</v>
      </c>
      <c r="K198" s="22">
        <v>134705.55</v>
      </c>
    </row>
    <row r="199" spans="1:11" ht="15">
      <c r="A199" t="s">
        <v>69</v>
      </c>
      <c r="B199">
        <v>40.1</v>
      </c>
      <c r="C199" s="21">
        <v>43465</v>
      </c>
      <c r="D199">
        <v>361</v>
      </c>
      <c r="E199">
        <v>1</v>
      </c>
      <c r="F199">
        <v>1</v>
      </c>
      <c r="G199">
        <v>3</v>
      </c>
      <c r="H199">
        <v>0</v>
      </c>
      <c r="I199" t="s">
        <v>224</v>
      </c>
      <c r="J199" s="22">
        <v>599.31</v>
      </c>
      <c r="K199" s="22">
        <v>599.31</v>
      </c>
    </row>
    <row r="200" spans="1:11" ht="15">
      <c r="A200" t="s">
        <v>69</v>
      </c>
      <c r="B200">
        <v>40.1</v>
      </c>
      <c r="C200" s="21">
        <v>43465</v>
      </c>
      <c r="D200">
        <v>361</v>
      </c>
      <c r="E200">
        <v>1</v>
      </c>
      <c r="F200">
        <v>2</v>
      </c>
      <c r="G200">
        <v>1</v>
      </c>
      <c r="H200">
        <v>0</v>
      </c>
      <c r="I200" t="s">
        <v>225</v>
      </c>
      <c r="J200" s="22">
        <v>168144.38</v>
      </c>
      <c r="K200" s="22">
        <v>168144.38</v>
      </c>
    </row>
    <row r="201" spans="1:11" ht="15">
      <c r="A201" t="s">
        <v>69</v>
      </c>
      <c r="B201">
        <v>40.1</v>
      </c>
      <c r="C201" s="21">
        <v>43465</v>
      </c>
      <c r="D201">
        <v>361</v>
      </c>
      <c r="E201">
        <v>1</v>
      </c>
      <c r="F201">
        <v>2</v>
      </c>
      <c r="G201">
        <v>3</v>
      </c>
      <c r="H201">
        <v>0</v>
      </c>
      <c r="I201" t="s">
        <v>226</v>
      </c>
      <c r="J201" s="22">
        <v>599.31</v>
      </c>
      <c r="K201" s="22">
        <v>599.31</v>
      </c>
    </row>
    <row r="202" spans="1:11" ht="15">
      <c r="A202" t="s">
        <v>69</v>
      </c>
      <c r="B202">
        <v>40.1</v>
      </c>
      <c r="C202" s="21">
        <v>43465</v>
      </c>
      <c r="D202">
        <v>361</v>
      </c>
      <c r="E202">
        <v>1</v>
      </c>
      <c r="F202">
        <v>2</v>
      </c>
      <c r="G202">
        <v>4</v>
      </c>
      <c r="H202">
        <v>0</v>
      </c>
      <c r="I202" t="s">
        <v>227</v>
      </c>
      <c r="J202" s="22">
        <v>100949.97</v>
      </c>
      <c r="K202" s="22">
        <v>100949.97</v>
      </c>
    </row>
    <row r="203" spans="1:11" ht="15">
      <c r="A203" t="s">
        <v>69</v>
      </c>
      <c r="B203">
        <v>40.1</v>
      </c>
      <c r="C203" s="21">
        <v>43465</v>
      </c>
      <c r="D203">
        <v>361</v>
      </c>
      <c r="E203">
        <v>10</v>
      </c>
      <c r="F203">
        <v>1</v>
      </c>
      <c r="G203">
        <v>2</v>
      </c>
      <c r="H203">
        <v>1</v>
      </c>
      <c r="I203" t="s">
        <v>694</v>
      </c>
      <c r="J203" s="22">
        <v>575433.93</v>
      </c>
      <c r="K203" s="22">
        <v>575433.93</v>
      </c>
    </row>
    <row r="204" spans="1:11" ht="15">
      <c r="A204" t="s">
        <v>69</v>
      </c>
      <c r="B204">
        <v>40.1</v>
      </c>
      <c r="C204" s="21">
        <v>43465</v>
      </c>
      <c r="D204">
        <v>361</v>
      </c>
      <c r="E204">
        <v>10</v>
      </c>
      <c r="F204">
        <v>1</v>
      </c>
      <c r="G204">
        <v>2</v>
      </c>
      <c r="H204">
        <v>2</v>
      </c>
      <c r="I204" t="s">
        <v>231</v>
      </c>
      <c r="J204" s="22">
        <v>57543.42</v>
      </c>
      <c r="K204" s="22">
        <v>57543.42</v>
      </c>
    </row>
    <row r="205" spans="1:11" ht="15">
      <c r="A205" t="s">
        <v>69</v>
      </c>
      <c r="B205">
        <v>40.1</v>
      </c>
      <c r="C205" s="21">
        <v>43465</v>
      </c>
      <c r="D205">
        <v>361</v>
      </c>
      <c r="E205">
        <v>10</v>
      </c>
      <c r="F205">
        <v>1</v>
      </c>
      <c r="G205">
        <v>2</v>
      </c>
      <c r="H205">
        <v>3</v>
      </c>
      <c r="I205" t="s">
        <v>695</v>
      </c>
      <c r="J205" s="22">
        <v>359645.82</v>
      </c>
      <c r="K205" s="22">
        <v>359645.82</v>
      </c>
    </row>
    <row r="206" spans="1:11" ht="15">
      <c r="A206" t="s">
        <v>69</v>
      </c>
      <c r="B206">
        <v>40.1</v>
      </c>
      <c r="C206" s="21">
        <v>43465</v>
      </c>
      <c r="D206">
        <v>361</v>
      </c>
      <c r="E206">
        <v>10</v>
      </c>
      <c r="F206">
        <v>2</v>
      </c>
      <c r="G206">
        <v>1</v>
      </c>
      <c r="H206">
        <v>1</v>
      </c>
      <c r="I206" t="s">
        <v>228</v>
      </c>
      <c r="J206" s="22">
        <v>39980.57</v>
      </c>
      <c r="K206" s="22">
        <v>39980.57</v>
      </c>
    </row>
    <row r="207" spans="1:11" ht="15">
      <c r="A207" t="s">
        <v>69</v>
      </c>
      <c r="B207">
        <v>40.1</v>
      </c>
      <c r="C207" s="21">
        <v>43465</v>
      </c>
      <c r="D207">
        <v>361</v>
      </c>
      <c r="E207">
        <v>10</v>
      </c>
      <c r="F207">
        <v>2</v>
      </c>
      <c r="G207">
        <v>1</v>
      </c>
      <c r="H207">
        <v>2</v>
      </c>
      <c r="I207" t="s">
        <v>229</v>
      </c>
      <c r="J207" s="22">
        <v>24915.07</v>
      </c>
      <c r="K207" s="22">
        <v>24915.07</v>
      </c>
    </row>
    <row r="208" spans="1:11" ht="15">
      <c r="A208" t="s">
        <v>69</v>
      </c>
      <c r="B208">
        <v>40.1</v>
      </c>
      <c r="C208" s="21">
        <v>43465</v>
      </c>
      <c r="D208">
        <v>361</v>
      </c>
      <c r="E208">
        <v>10</v>
      </c>
      <c r="F208">
        <v>2</v>
      </c>
      <c r="G208">
        <v>2</v>
      </c>
      <c r="H208">
        <v>1</v>
      </c>
      <c r="I208" t="s">
        <v>230</v>
      </c>
      <c r="J208" s="22">
        <v>48865.06</v>
      </c>
      <c r="K208" s="22">
        <v>48865.06</v>
      </c>
    </row>
    <row r="209" spans="1:11" ht="15">
      <c r="A209" t="s">
        <v>69</v>
      </c>
      <c r="B209">
        <v>40.1</v>
      </c>
      <c r="C209" s="21">
        <v>43465</v>
      </c>
      <c r="D209">
        <v>361</v>
      </c>
      <c r="E209">
        <v>10</v>
      </c>
      <c r="F209">
        <v>2</v>
      </c>
      <c r="G209">
        <v>2</v>
      </c>
      <c r="H209">
        <v>3</v>
      </c>
      <c r="I209" t="s">
        <v>232</v>
      </c>
      <c r="J209" s="22">
        <v>33317</v>
      </c>
      <c r="K209" s="22">
        <v>33317</v>
      </c>
    </row>
    <row r="210" spans="1:11" ht="15">
      <c r="A210" t="s">
        <v>69</v>
      </c>
      <c r="B210">
        <v>40.1</v>
      </c>
      <c r="C210" s="21">
        <v>43465</v>
      </c>
      <c r="D210">
        <v>361</v>
      </c>
      <c r="E210">
        <v>98</v>
      </c>
      <c r="F210">
        <v>1</v>
      </c>
      <c r="G210">
        <v>1</v>
      </c>
      <c r="H210">
        <v>0</v>
      </c>
      <c r="I210" t="s">
        <v>696</v>
      </c>
      <c r="J210" s="22">
        <v>29625</v>
      </c>
      <c r="K210" s="22">
        <v>29625</v>
      </c>
    </row>
    <row r="211" spans="1:11" ht="15">
      <c r="A211" t="s">
        <v>69</v>
      </c>
      <c r="B211">
        <v>40.1</v>
      </c>
      <c r="C211" s="21">
        <v>43465</v>
      </c>
      <c r="D211">
        <v>361</v>
      </c>
      <c r="E211">
        <v>98</v>
      </c>
      <c r="F211">
        <v>2</v>
      </c>
      <c r="G211">
        <v>1</v>
      </c>
      <c r="H211">
        <v>0</v>
      </c>
      <c r="I211" t="s">
        <v>233</v>
      </c>
      <c r="J211" s="22">
        <v>4594</v>
      </c>
      <c r="K211" s="22">
        <v>4594</v>
      </c>
    </row>
    <row r="212" spans="1:11" ht="15">
      <c r="A212" t="s">
        <v>69</v>
      </c>
      <c r="B212">
        <v>40.1</v>
      </c>
      <c r="C212" s="21">
        <v>43465</v>
      </c>
      <c r="D212">
        <v>362</v>
      </c>
      <c r="E212">
        <v>1</v>
      </c>
      <c r="F212">
        <v>2</v>
      </c>
      <c r="G212">
        <v>1</v>
      </c>
      <c r="H212">
        <v>0</v>
      </c>
      <c r="I212" t="s">
        <v>697</v>
      </c>
      <c r="J212" s="22">
        <v>28771.32</v>
      </c>
      <c r="K212" s="22">
        <v>28771.32</v>
      </c>
    </row>
    <row r="213" spans="1:11" ht="15">
      <c r="A213" t="s">
        <v>69</v>
      </c>
      <c r="B213">
        <v>40.1</v>
      </c>
      <c r="C213" s="21">
        <v>43465</v>
      </c>
      <c r="D213">
        <v>362</v>
      </c>
      <c r="E213">
        <v>1</v>
      </c>
      <c r="F213">
        <v>2</v>
      </c>
      <c r="G213">
        <v>2</v>
      </c>
      <c r="H213">
        <v>0</v>
      </c>
      <c r="I213" t="s">
        <v>698</v>
      </c>
      <c r="J213" s="22">
        <v>57543.49</v>
      </c>
      <c r="K213" s="22">
        <v>57543.49</v>
      </c>
    </row>
    <row r="214" spans="1:11" ht="15">
      <c r="A214" t="s">
        <v>69</v>
      </c>
      <c r="B214">
        <v>40.1</v>
      </c>
      <c r="C214" s="21">
        <v>43465</v>
      </c>
      <c r="D214">
        <v>362</v>
      </c>
      <c r="E214">
        <v>2</v>
      </c>
      <c r="F214">
        <v>99</v>
      </c>
      <c r="G214">
        <v>2</v>
      </c>
      <c r="H214">
        <v>0</v>
      </c>
      <c r="I214" t="s">
        <v>235</v>
      </c>
      <c r="J214" s="22">
        <v>679.83</v>
      </c>
      <c r="K214" s="22">
        <v>679.83</v>
      </c>
    </row>
    <row r="215" spans="1:11" ht="15">
      <c r="A215" t="s">
        <v>69</v>
      </c>
      <c r="B215">
        <v>40.1</v>
      </c>
      <c r="C215" s="21">
        <v>43465</v>
      </c>
      <c r="D215">
        <v>362</v>
      </c>
      <c r="E215">
        <v>2</v>
      </c>
      <c r="F215">
        <v>99</v>
      </c>
      <c r="G215">
        <v>13</v>
      </c>
      <c r="H215">
        <v>0</v>
      </c>
      <c r="I215" t="s">
        <v>207</v>
      </c>
      <c r="J215" s="22">
        <v>36421.28</v>
      </c>
      <c r="K215" s="22">
        <v>36421.28</v>
      </c>
    </row>
    <row r="216" spans="1:11" ht="15">
      <c r="A216" t="s">
        <v>69</v>
      </c>
      <c r="B216">
        <v>40.1</v>
      </c>
      <c r="C216" s="21">
        <v>43465</v>
      </c>
      <c r="D216">
        <v>380</v>
      </c>
      <c r="E216">
        <v>3</v>
      </c>
      <c r="F216">
        <v>6</v>
      </c>
      <c r="G216">
        <v>1</v>
      </c>
      <c r="H216">
        <v>99</v>
      </c>
      <c r="I216" t="s">
        <v>237</v>
      </c>
      <c r="J216" s="22">
        <v>62510.39</v>
      </c>
      <c r="K216" s="22">
        <v>62510.39</v>
      </c>
    </row>
    <row r="217" spans="1:11" ht="15">
      <c r="A217" t="s">
        <v>69</v>
      </c>
      <c r="B217">
        <v>40.1</v>
      </c>
      <c r="C217" s="21">
        <v>43465</v>
      </c>
      <c r="D217">
        <v>380</v>
      </c>
      <c r="E217">
        <v>5</v>
      </c>
      <c r="F217">
        <v>1</v>
      </c>
      <c r="G217">
        <v>9</v>
      </c>
      <c r="H217">
        <v>99</v>
      </c>
      <c r="I217" t="s">
        <v>679</v>
      </c>
      <c r="J217" s="22">
        <v>189.28</v>
      </c>
      <c r="K217" s="22">
        <v>189.28</v>
      </c>
    </row>
    <row r="218" spans="1:13" ht="15">
      <c r="A218" t="s">
        <v>69</v>
      </c>
      <c r="B218">
        <v>40.1</v>
      </c>
      <c r="C218" s="21">
        <v>43465</v>
      </c>
      <c r="D218">
        <v>430</v>
      </c>
      <c r="E218">
        <v>1</v>
      </c>
      <c r="F218">
        <v>3</v>
      </c>
      <c r="G218">
        <v>0</v>
      </c>
      <c r="H218">
        <v>0</v>
      </c>
      <c r="I218" t="s">
        <v>195</v>
      </c>
      <c r="J218" s="22">
        <v>18774.17</v>
      </c>
      <c r="K218" s="22">
        <v>21040.98</v>
      </c>
      <c r="M218" s="22">
        <v>2266.81</v>
      </c>
    </row>
    <row r="219" spans="1:13" ht="15">
      <c r="A219" t="s">
        <v>69</v>
      </c>
      <c r="B219">
        <v>40.1</v>
      </c>
      <c r="C219" s="21">
        <v>43465</v>
      </c>
      <c r="D219">
        <v>472</v>
      </c>
      <c r="E219">
        <v>3</v>
      </c>
      <c r="F219">
        <v>0</v>
      </c>
      <c r="G219">
        <v>0</v>
      </c>
      <c r="H219">
        <v>0</v>
      </c>
      <c r="I219" t="s">
        <v>236</v>
      </c>
      <c r="J219" s="22">
        <v>140409.44</v>
      </c>
      <c r="K219" s="22">
        <v>1298718.69</v>
      </c>
      <c r="M219" s="22">
        <v>1158309.25</v>
      </c>
    </row>
    <row r="220" spans="1:13" ht="15">
      <c r="A220" t="s">
        <v>69</v>
      </c>
      <c r="B220">
        <v>40.1</v>
      </c>
      <c r="C220" s="21">
        <v>43465</v>
      </c>
      <c r="D220">
        <v>500</v>
      </c>
      <c r="E220">
        <v>1</v>
      </c>
      <c r="F220">
        <v>9</v>
      </c>
      <c r="G220">
        <v>0</v>
      </c>
      <c r="H220">
        <v>0</v>
      </c>
      <c r="I220" t="s">
        <v>239</v>
      </c>
      <c r="J220" s="22">
        <v>0</v>
      </c>
      <c r="K220" s="22">
        <v>113391.39</v>
      </c>
      <c r="M220" s="22">
        <v>113391.39</v>
      </c>
    </row>
    <row r="221" spans="1:13" ht="15">
      <c r="A221" t="s">
        <v>69</v>
      </c>
      <c r="B221">
        <v>40.1</v>
      </c>
      <c r="C221" s="21">
        <v>43465</v>
      </c>
      <c r="D221">
        <v>500</v>
      </c>
      <c r="E221">
        <v>2</v>
      </c>
      <c r="F221">
        <v>3</v>
      </c>
      <c r="G221">
        <v>4</v>
      </c>
      <c r="H221">
        <v>0</v>
      </c>
      <c r="I221" t="s">
        <v>240</v>
      </c>
      <c r="J221" s="22">
        <v>0</v>
      </c>
      <c r="K221" s="22">
        <v>81915.01</v>
      </c>
      <c r="M221" s="22">
        <v>81915.01</v>
      </c>
    </row>
    <row r="222" spans="1:13" ht="15">
      <c r="A222" t="s">
        <v>69</v>
      </c>
      <c r="B222">
        <v>40.1</v>
      </c>
      <c r="C222" s="21">
        <v>43465</v>
      </c>
      <c r="D222">
        <v>500</v>
      </c>
      <c r="E222">
        <v>2</v>
      </c>
      <c r="F222">
        <v>3</v>
      </c>
      <c r="G222">
        <v>5</v>
      </c>
      <c r="H222">
        <v>0</v>
      </c>
      <c r="I222" t="s">
        <v>241</v>
      </c>
      <c r="J222" s="22">
        <v>0</v>
      </c>
      <c r="K222" s="22">
        <v>137589</v>
      </c>
      <c r="M222" s="22">
        <v>137589</v>
      </c>
    </row>
    <row r="223" spans="1:13" ht="15">
      <c r="A223" t="s">
        <v>69</v>
      </c>
      <c r="B223">
        <v>40.1</v>
      </c>
      <c r="C223" s="21">
        <v>43465</v>
      </c>
      <c r="D223">
        <v>500</v>
      </c>
      <c r="E223">
        <v>2</v>
      </c>
      <c r="F223">
        <v>3</v>
      </c>
      <c r="G223">
        <v>6</v>
      </c>
      <c r="H223">
        <v>0</v>
      </c>
      <c r="I223" t="s">
        <v>192</v>
      </c>
      <c r="J223" s="22">
        <v>0</v>
      </c>
      <c r="K223" s="22">
        <v>1466846.24</v>
      </c>
      <c r="M223" s="22">
        <v>1466846.24</v>
      </c>
    </row>
    <row r="224" spans="1:13" ht="15">
      <c r="A224" t="s">
        <v>69</v>
      </c>
      <c r="B224">
        <v>40.1</v>
      </c>
      <c r="C224" s="21">
        <v>43465</v>
      </c>
      <c r="D224">
        <v>500</v>
      </c>
      <c r="E224">
        <v>2</v>
      </c>
      <c r="F224">
        <v>3</v>
      </c>
      <c r="G224">
        <v>7</v>
      </c>
      <c r="H224">
        <v>0</v>
      </c>
      <c r="I224" t="s">
        <v>242</v>
      </c>
      <c r="J224" s="22">
        <v>0</v>
      </c>
      <c r="K224" s="22">
        <v>1834933.97</v>
      </c>
      <c r="M224" s="22">
        <v>1834933.97</v>
      </c>
    </row>
    <row r="225" spans="1:13" ht="15">
      <c r="A225" t="s">
        <v>69</v>
      </c>
      <c r="B225">
        <v>40.1</v>
      </c>
      <c r="C225" s="21">
        <v>43465</v>
      </c>
      <c r="D225">
        <v>500</v>
      </c>
      <c r="E225">
        <v>2</v>
      </c>
      <c r="F225">
        <v>3</v>
      </c>
      <c r="G225">
        <v>9</v>
      </c>
      <c r="H225">
        <v>0</v>
      </c>
      <c r="I225" t="s">
        <v>243</v>
      </c>
      <c r="J225" s="22">
        <v>0</v>
      </c>
      <c r="K225" s="22">
        <v>232704</v>
      </c>
      <c r="M225" s="22">
        <v>232704</v>
      </c>
    </row>
    <row r="226" spans="1:13" ht="15">
      <c r="A226" t="s">
        <v>69</v>
      </c>
      <c r="B226">
        <v>40.1</v>
      </c>
      <c r="C226" s="21">
        <v>43465</v>
      </c>
      <c r="D226">
        <v>500</v>
      </c>
      <c r="E226">
        <v>2</v>
      </c>
      <c r="F226">
        <v>6</v>
      </c>
      <c r="G226">
        <v>0</v>
      </c>
      <c r="H226">
        <v>0</v>
      </c>
      <c r="I226" t="s">
        <v>244</v>
      </c>
      <c r="J226" s="22">
        <v>0</v>
      </c>
      <c r="K226" s="22">
        <v>47690.84</v>
      </c>
      <c r="M226" s="22">
        <v>47690.84</v>
      </c>
    </row>
    <row r="227" spans="1:12" ht="15">
      <c r="A227" t="s">
        <v>69</v>
      </c>
      <c r="B227">
        <v>40.1</v>
      </c>
      <c r="C227" s="21">
        <v>43465</v>
      </c>
      <c r="D227">
        <v>500</v>
      </c>
      <c r="E227">
        <v>3</v>
      </c>
      <c r="F227">
        <v>3</v>
      </c>
      <c r="G227">
        <v>0</v>
      </c>
      <c r="H227">
        <v>0</v>
      </c>
      <c r="I227" t="s">
        <v>245</v>
      </c>
      <c r="J227" s="22">
        <v>976932.92</v>
      </c>
      <c r="K227" s="22">
        <v>0</v>
      </c>
      <c r="L227" s="22">
        <v>976932.92</v>
      </c>
    </row>
    <row r="228" spans="1:13" ht="15">
      <c r="A228" t="s">
        <v>69</v>
      </c>
      <c r="B228">
        <v>40.1</v>
      </c>
      <c r="C228" s="21">
        <v>43465</v>
      </c>
      <c r="D228">
        <v>500</v>
      </c>
      <c r="E228">
        <v>9</v>
      </c>
      <c r="F228">
        <v>0</v>
      </c>
      <c r="G228">
        <v>0</v>
      </c>
      <c r="H228">
        <v>0</v>
      </c>
      <c r="I228" t="s">
        <v>246</v>
      </c>
      <c r="J228" s="22">
        <v>0</v>
      </c>
      <c r="K228" s="22">
        <v>5461941.79</v>
      </c>
      <c r="M228" s="22">
        <v>5461941.79</v>
      </c>
    </row>
    <row r="229" spans="1:13" ht="15">
      <c r="A229" t="s">
        <v>69</v>
      </c>
      <c r="B229">
        <v>40.1</v>
      </c>
      <c r="C229" s="21">
        <v>43465</v>
      </c>
      <c r="D229">
        <v>570</v>
      </c>
      <c r="E229">
        <v>1</v>
      </c>
      <c r="F229">
        <v>0</v>
      </c>
      <c r="G229">
        <v>0</v>
      </c>
      <c r="H229">
        <v>0</v>
      </c>
      <c r="I229" t="s">
        <v>699</v>
      </c>
      <c r="J229" s="22">
        <v>0</v>
      </c>
      <c r="K229" s="22">
        <v>17270482.49</v>
      </c>
      <c r="M229" s="22">
        <v>17270482.49</v>
      </c>
    </row>
    <row r="230" spans="1:13" ht="15">
      <c r="A230" t="s">
        <v>69</v>
      </c>
      <c r="B230">
        <v>40.1</v>
      </c>
      <c r="C230" s="21">
        <v>43465</v>
      </c>
      <c r="D230">
        <v>570</v>
      </c>
      <c r="E230">
        <v>4</v>
      </c>
      <c r="F230">
        <v>0</v>
      </c>
      <c r="G230">
        <v>0</v>
      </c>
      <c r="H230">
        <v>0</v>
      </c>
      <c r="I230" t="s">
        <v>248</v>
      </c>
      <c r="J230" s="22">
        <v>0</v>
      </c>
      <c r="K230" s="22">
        <v>1462762.12</v>
      </c>
      <c r="M230" s="22">
        <v>1462762.12</v>
      </c>
    </row>
    <row r="231" spans="1:13" ht="15">
      <c r="A231" t="s">
        <v>69</v>
      </c>
      <c r="B231">
        <v>40.1</v>
      </c>
      <c r="C231" s="21">
        <v>43465</v>
      </c>
      <c r="D231">
        <v>570</v>
      </c>
      <c r="E231">
        <v>5</v>
      </c>
      <c r="F231">
        <v>0</v>
      </c>
      <c r="G231">
        <v>0</v>
      </c>
      <c r="H231">
        <v>0</v>
      </c>
      <c r="I231" t="s">
        <v>249</v>
      </c>
      <c r="J231" s="22">
        <v>0</v>
      </c>
      <c r="K231" s="22">
        <v>1198991.22</v>
      </c>
      <c r="M231" s="22">
        <v>1198991.22</v>
      </c>
    </row>
    <row r="232" spans="1:12" ht="15">
      <c r="A232" t="s">
        <v>69</v>
      </c>
      <c r="B232">
        <v>40.1</v>
      </c>
      <c r="C232" s="21">
        <v>43465</v>
      </c>
      <c r="D232">
        <v>580</v>
      </c>
      <c r="E232">
        <v>1</v>
      </c>
      <c r="F232">
        <v>0</v>
      </c>
      <c r="G232">
        <v>0</v>
      </c>
      <c r="H232">
        <v>0</v>
      </c>
      <c r="I232" t="s">
        <v>250</v>
      </c>
      <c r="J232" s="22">
        <v>18231895.1</v>
      </c>
      <c r="K232" s="22">
        <v>0</v>
      </c>
      <c r="L232" s="22">
        <v>18231895.1</v>
      </c>
    </row>
    <row r="233" spans="1:12" ht="15">
      <c r="A233" t="s">
        <v>69</v>
      </c>
      <c r="B233">
        <v>40.1</v>
      </c>
      <c r="C233" s="21">
        <v>43465</v>
      </c>
      <c r="D233">
        <v>580</v>
      </c>
      <c r="E233">
        <v>2</v>
      </c>
      <c r="F233">
        <v>0</v>
      </c>
      <c r="G233">
        <v>0</v>
      </c>
      <c r="H233">
        <v>0</v>
      </c>
      <c r="I233" t="s">
        <v>251</v>
      </c>
      <c r="J233" s="22">
        <v>3567377.74</v>
      </c>
      <c r="K233" s="22">
        <v>0</v>
      </c>
      <c r="L233" s="22">
        <v>3567377.74</v>
      </c>
    </row>
    <row r="234" spans="1:12" ht="15">
      <c r="A234" t="s">
        <v>69</v>
      </c>
      <c r="B234">
        <v>40.1</v>
      </c>
      <c r="C234" s="21">
        <v>43465</v>
      </c>
      <c r="D234">
        <v>580</v>
      </c>
      <c r="E234">
        <v>3</v>
      </c>
      <c r="F234">
        <v>0</v>
      </c>
      <c r="G234">
        <v>0</v>
      </c>
      <c r="H234">
        <v>0</v>
      </c>
      <c r="I234" t="s">
        <v>252</v>
      </c>
      <c r="J234" s="22">
        <v>4285380.26</v>
      </c>
      <c r="K234" s="22">
        <v>0</v>
      </c>
      <c r="L234" s="22">
        <v>4285380.26</v>
      </c>
    </row>
    <row r="235" spans="1:11" ht="15">
      <c r="A235" t="s">
        <v>69</v>
      </c>
      <c r="B235">
        <v>40.1</v>
      </c>
      <c r="C235" s="21">
        <v>43465</v>
      </c>
      <c r="D235">
        <v>590</v>
      </c>
      <c r="E235">
        <v>0</v>
      </c>
      <c r="F235">
        <v>0</v>
      </c>
      <c r="G235">
        <v>0</v>
      </c>
      <c r="H235">
        <v>0</v>
      </c>
      <c r="I235" t="s">
        <v>253</v>
      </c>
      <c r="J235" s="22">
        <v>17270482.49</v>
      </c>
      <c r="K235" s="22">
        <v>17270482.49</v>
      </c>
    </row>
    <row r="236" spans="1:11" ht="15">
      <c r="A236" t="s">
        <v>69</v>
      </c>
      <c r="B236">
        <v>40.1</v>
      </c>
      <c r="C236" s="21">
        <v>43465</v>
      </c>
      <c r="D236">
        <v>591</v>
      </c>
      <c r="E236">
        <v>0</v>
      </c>
      <c r="F236">
        <v>0</v>
      </c>
      <c r="G236">
        <v>0</v>
      </c>
      <c r="H236">
        <v>0</v>
      </c>
      <c r="I236" t="s">
        <v>254</v>
      </c>
      <c r="J236" s="22">
        <v>18231895.1</v>
      </c>
      <c r="K236" s="22">
        <v>18231895.1</v>
      </c>
    </row>
    <row r="237" spans="1:13" ht="15">
      <c r="A237" t="s">
        <v>69</v>
      </c>
      <c r="B237">
        <v>40.1</v>
      </c>
      <c r="C237" s="21">
        <v>43465</v>
      </c>
      <c r="D237">
        <v>600</v>
      </c>
      <c r="E237">
        <v>3</v>
      </c>
      <c r="F237">
        <v>1</v>
      </c>
      <c r="G237">
        <v>1</v>
      </c>
      <c r="H237">
        <v>99</v>
      </c>
      <c r="I237" t="s">
        <v>256</v>
      </c>
      <c r="J237" s="22">
        <v>0</v>
      </c>
      <c r="K237" s="22">
        <v>5050.3</v>
      </c>
      <c r="M237" s="22">
        <v>5050.3</v>
      </c>
    </row>
    <row r="238" spans="1:13" ht="15">
      <c r="A238" t="s">
        <v>69</v>
      </c>
      <c r="B238">
        <v>40.1</v>
      </c>
      <c r="C238" s="21">
        <v>43465</v>
      </c>
      <c r="D238">
        <v>600</v>
      </c>
      <c r="E238">
        <v>3</v>
      </c>
      <c r="F238">
        <v>1</v>
      </c>
      <c r="G238">
        <v>2</v>
      </c>
      <c r="H238">
        <v>38</v>
      </c>
      <c r="I238" t="s">
        <v>257</v>
      </c>
      <c r="J238" s="22">
        <v>14950</v>
      </c>
      <c r="K238" s="22">
        <v>1467514.01</v>
      </c>
      <c r="M238" s="22">
        <v>1452564.01</v>
      </c>
    </row>
    <row r="239" spans="1:13" ht="15">
      <c r="A239" t="s">
        <v>69</v>
      </c>
      <c r="B239">
        <v>40.1</v>
      </c>
      <c r="C239" s="21">
        <v>43465</v>
      </c>
      <c r="D239">
        <v>600</v>
      </c>
      <c r="E239">
        <v>3</v>
      </c>
      <c r="F239">
        <v>1</v>
      </c>
      <c r="G239">
        <v>2</v>
      </c>
      <c r="H239">
        <v>99</v>
      </c>
      <c r="I239" t="s">
        <v>700</v>
      </c>
      <c r="J239" s="22">
        <v>0</v>
      </c>
      <c r="K239" s="22">
        <v>2579.97</v>
      </c>
      <c r="M239" s="22">
        <v>2579.97</v>
      </c>
    </row>
    <row r="240" spans="1:11" ht="15">
      <c r="A240" t="s">
        <v>69</v>
      </c>
      <c r="B240">
        <v>40.1</v>
      </c>
      <c r="C240" s="21">
        <v>43465</v>
      </c>
      <c r="D240">
        <v>600</v>
      </c>
      <c r="E240">
        <v>3</v>
      </c>
      <c r="F240">
        <v>6</v>
      </c>
      <c r="G240">
        <v>1</v>
      </c>
      <c r="H240">
        <v>1</v>
      </c>
      <c r="I240" t="s">
        <v>701</v>
      </c>
      <c r="J240" s="22">
        <v>282.63</v>
      </c>
      <c r="K240" s="22">
        <v>282.63</v>
      </c>
    </row>
    <row r="241" spans="1:13" ht="15">
      <c r="A241" t="s">
        <v>69</v>
      </c>
      <c r="B241">
        <v>40.1</v>
      </c>
      <c r="C241" s="21">
        <v>43465</v>
      </c>
      <c r="D241">
        <v>600</v>
      </c>
      <c r="E241">
        <v>3</v>
      </c>
      <c r="F241">
        <v>6</v>
      </c>
      <c r="G241">
        <v>1</v>
      </c>
      <c r="H241">
        <v>99</v>
      </c>
      <c r="I241" t="s">
        <v>237</v>
      </c>
      <c r="J241" s="22">
        <v>1309.89</v>
      </c>
      <c r="K241" s="22">
        <v>124245.11</v>
      </c>
      <c r="M241" s="22">
        <v>122935.22</v>
      </c>
    </row>
    <row r="242" spans="1:13" ht="15">
      <c r="A242" t="s">
        <v>69</v>
      </c>
      <c r="B242">
        <v>40.1</v>
      </c>
      <c r="C242" s="21">
        <v>43465</v>
      </c>
      <c r="D242">
        <v>600</v>
      </c>
      <c r="E242">
        <v>3</v>
      </c>
      <c r="F242">
        <v>9</v>
      </c>
      <c r="G242">
        <v>9</v>
      </c>
      <c r="H242">
        <v>99</v>
      </c>
      <c r="I242" t="s">
        <v>338</v>
      </c>
      <c r="J242" s="22">
        <v>0</v>
      </c>
      <c r="K242" s="22">
        <v>2551.2</v>
      </c>
      <c r="M242" s="22">
        <v>2551.2</v>
      </c>
    </row>
    <row r="243" spans="1:13" ht="15">
      <c r="A243" t="s">
        <v>69</v>
      </c>
      <c r="B243">
        <v>40.1</v>
      </c>
      <c r="C243" s="21">
        <v>43465</v>
      </c>
      <c r="D243">
        <v>600</v>
      </c>
      <c r="E243">
        <v>4</v>
      </c>
      <c r="F243">
        <v>2</v>
      </c>
      <c r="G243">
        <v>1</v>
      </c>
      <c r="H243">
        <v>1</v>
      </c>
      <c r="I243" t="s">
        <v>258</v>
      </c>
      <c r="J243" s="22">
        <v>0</v>
      </c>
      <c r="K243" s="22">
        <v>12452240</v>
      </c>
      <c r="M243" s="22">
        <v>12452240</v>
      </c>
    </row>
    <row r="244" spans="1:13" ht="15">
      <c r="A244" t="s">
        <v>69</v>
      </c>
      <c r="B244">
        <v>40.1</v>
      </c>
      <c r="C244" s="21">
        <v>43465</v>
      </c>
      <c r="D244">
        <v>600</v>
      </c>
      <c r="E244">
        <v>4</v>
      </c>
      <c r="F244">
        <v>2</v>
      </c>
      <c r="G244">
        <v>2</v>
      </c>
      <c r="H244">
        <v>1</v>
      </c>
      <c r="I244" t="s">
        <v>258</v>
      </c>
      <c r="J244" s="22">
        <v>0</v>
      </c>
      <c r="K244" s="22">
        <v>1974000</v>
      </c>
      <c r="M244" s="22">
        <v>1974000</v>
      </c>
    </row>
    <row r="245" spans="1:13" ht="15">
      <c r="A245" t="s">
        <v>69</v>
      </c>
      <c r="B245">
        <v>40.1</v>
      </c>
      <c r="C245" s="21">
        <v>43465</v>
      </c>
      <c r="D245">
        <v>600</v>
      </c>
      <c r="E245">
        <v>4</v>
      </c>
      <c r="F245">
        <v>4</v>
      </c>
      <c r="G245">
        <v>2</v>
      </c>
      <c r="H245">
        <v>1</v>
      </c>
      <c r="I245" t="s">
        <v>702</v>
      </c>
      <c r="J245" s="22">
        <v>0</v>
      </c>
      <c r="K245" s="22">
        <v>7335.54</v>
      </c>
      <c r="M245" s="22">
        <v>7335.54</v>
      </c>
    </row>
    <row r="246" spans="1:13" ht="15">
      <c r="A246" t="s">
        <v>69</v>
      </c>
      <c r="B246">
        <v>40.1</v>
      </c>
      <c r="C246" s="21">
        <v>43465</v>
      </c>
      <c r="D246">
        <v>600</v>
      </c>
      <c r="E246">
        <v>5</v>
      </c>
      <c r="F246">
        <v>1</v>
      </c>
      <c r="G246">
        <v>9</v>
      </c>
      <c r="H246">
        <v>3</v>
      </c>
      <c r="I246" t="s">
        <v>261</v>
      </c>
      <c r="J246" s="22">
        <v>0</v>
      </c>
      <c r="K246" s="22">
        <v>210487.44</v>
      </c>
      <c r="M246" s="22">
        <v>210487.44</v>
      </c>
    </row>
    <row r="247" spans="1:13" ht="15">
      <c r="A247" t="s">
        <v>69</v>
      </c>
      <c r="B247">
        <v>40.1</v>
      </c>
      <c r="C247" s="21">
        <v>43465</v>
      </c>
      <c r="D247">
        <v>600</v>
      </c>
      <c r="E247">
        <v>5</v>
      </c>
      <c r="F247">
        <v>1</v>
      </c>
      <c r="G247">
        <v>9</v>
      </c>
      <c r="H247">
        <v>99</v>
      </c>
      <c r="I247" t="s">
        <v>679</v>
      </c>
      <c r="J247" s="22">
        <v>3.96</v>
      </c>
      <c r="K247" s="22">
        <v>1059.85</v>
      </c>
      <c r="M247" s="22">
        <v>1055.89</v>
      </c>
    </row>
    <row r="248" spans="1:11" ht="15">
      <c r="A248" t="s">
        <v>69</v>
      </c>
      <c r="B248">
        <v>40.1</v>
      </c>
      <c r="C248" s="21">
        <v>43465</v>
      </c>
      <c r="D248">
        <v>600</v>
      </c>
      <c r="E248">
        <v>5</v>
      </c>
      <c r="F248">
        <v>9</v>
      </c>
      <c r="G248">
        <v>1</v>
      </c>
      <c r="H248">
        <v>6</v>
      </c>
      <c r="I248" t="s">
        <v>336</v>
      </c>
      <c r="J248" s="22">
        <v>161933.8</v>
      </c>
      <c r="K248" s="22">
        <v>161933.8</v>
      </c>
    </row>
    <row r="249" spans="1:13" ht="15">
      <c r="A249" t="s">
        <v>69</v>
      </c>
      <c r="B249">
        <v>40.1</v>
      </c>
      <c r="C249" s="21">
        <v>43465</v>
      </c>
      <c r="D249">
        <v>600</v>
      </c>
      <c r="E249">
        <v>5</v>
      </c>
      <c r="F249">
        <v>9</v>
      </c>
      <c r="G249">
        <v>1</v>
      </c>
      <c r="H249">
        <v>99</v>
      </c>
      <c r="I249" t="s">
        <v>78</v>
      </c>
      <c r="J249" s="22">
        <v>43738.51</v>
      </c>
      <c r="K249" s="22">
        <v>148405.09</v>
      </c>
      <c r="M249" s="22">
        <v>104666.58</v>
      </c>
    </row>
    <row r="250" spans="1:12" ht="15">
      <c r="A250" t="s">
        <v>69</v>
      </c>
      <c r="B250">
        <v>40.1</v>
      </c>
      <c r="C250" s="21">
        <v>43465</v>
      </c>
      <c r="D250">
        <v>610</v>
      </c>
      <c r="E250">
        <v>3</v>
      </c>
      <c r="F250">
        <v>1</v>
      </c>
      <c r="G250">
        <v>2</v>
      </c>
      <c r="H250">
        <v>38</v>
      </c>
      <c r="I250" t="s">
        <v>257</v>
      </c>
      <c r="J250" s="22">
        <v>736</v>
      </c>
      <c r="K250" s="22">
        <v>0</v>
      </c>
      <c r="L250" s="22">
        <v>736</v>
      </c>
    </row>
    <row r="251" spans="1:12" ht="15">
      <c r="A251" t="s">
        <v>69</v>
      </c>
      <c r="B251">
        <v>40.1</v>
      </c>
      <c r="C251" s="21">
        <v>43465</v>
      </c>
      <c r="D251">
        <v>630</v>
      </c>
      <c r="E251">
        <v>1</v>
      </c>
      <c r="F251">
        <v>1</v>
      </c>
      <c r="G251">
        <v>1</v>
      </c>
      <c r="H251">
        <v>1</v>
      </c>
      <c r="I251" t="s">
        <v>262</v>
      </c>
      <c r="J251" s="22">
        <v>613097.5</v>
      </c>
      <c r="K251" s="22">
        <v>74595.08</v>
      </c>
      <c r="L251" s="22">
        <v>538502.42</v>
      </c>
    </row>
    <row r="252" spans="1:12" ht="15">
      <c r="A252" t="s">
        <v>69</v>
      </c>
      <c r="B252">
        <v>40.1</v>
      </c>
      <c r="C252" s="21">
        <v>43465</v>
      </c>
      <c r="D252">
        <v>630</v>
      </c>
      <c r="E252">
        <v>1</v>
      </c>
      <c r="F252">
        <v>1</v>
      </c>
      <c r="G252">
        <v>1</v>
      </c>
      <c r="H252">
        <v>2</v>
      </c>
      <c r="I252" t="s">
        <v>263</v>
      </c>
      <c r="J252" s="22">
        <v>732652.1</v>
      </c>
      <c r="K252" s="22">
        <v>83256.88</v>
      </c>
      <c r="L252" s="22">
        <v>649395.22</v>
      </c>
    </row>
    <row r="253" spans="1:12" ht="15">
      <c r="A253" t="s">
        <v>69</v>
      </c>
      <c r="B253">
        <v>40.1</v>
      </c>
      <c r="C253" s="21">
        <v>43465</v>
      </c>
      <c r="D253">
        <v>630</v>
      </c>
      <c r="E253">
        <v>1</v>
      </c>
      <c r="F253">
        <v>1</v>
      </c>
      <c r="G253">
        <v>2</v>
      </c>
      <c r="H253">
        <v>1</v>
      </c>
      <c r="I253" t="s">
        <v>264</v>
      </c>
      <c r="J253" s="22">
        <v>938109.17</v>
      </c>
      <c r="K253" s="22">
        <v>106513.78</v>
      </c>
      <c r="L253" s="22">
        <v>831595.39</v>
      </c>
    </row>
    <row r="254" spans="1:12" ht="15">
      <c r="A254" t="s">
        <v>69</v>
      </c>
      <c r="B254">
        <v>40.1</v>
      </c>
      <c r="C254" s="21">
        <v>43465</v>
      </c>
      <c r="D254">
        <v>630</v>
      </c>
      <c r="E254">
        <v>1</v>
      </c>
      <c r="F254">
        <v>1</v>
      </c>
      <c r="G254">
        <v>3</v>
      </c>
      <c r="H254">
        <v>1</v>
      </c>
      <c r="I254" t="s">
        <v>265</v>
      </c>
      <c r="J254" s="22">
        <v>37286.24</v>
      </c>
      <c r="K254" s="22">
        <v>4888.05</v>
      </c>
      <c r="L254" s="22">
        <v>32398.19</v>
      </c>
    </row>
    <row r="255" spans="1:12" ht="15">
      <c r="A255" t="s">
        <v>69</v>
      </c>
      <c r="B255">
        <v>40.1</v>
      </c>
      <c r="C255" s="21">
        <v>43465</v>
      </c>
      <c r="D255">
        <v>630</v>
      </c>
      <c r="E255">
        <v>1</v>
      </c>
      <c r="F255">
        <v>1</v>
      </c>
      <c r="G255">
        <v>4</v>
      </c>
      <c r="H255">
        <v>1</v>
      </c>
      <c r="I255" t="s">
        <v>266</v>
      </c>
      <c r="J255" s="22">
        <v>67255.36</v>
      </c>
      <c r="K255" s="22">
        <v>7594.01</v>
      </c>
      <c r="L255" s="22">
        <v>59661.35</v>
      </c>
    </row>
    <row r="256" spans="1:12" ht="15">
      <c r="A256" t="s">
        <v>69</v>
      </c>
      <c r="B256">
        <v>40.1</v>
      </c>
      <c r="C256" s="21">
        <v>43465</v>
      </c>
      <c r="D256">
        <v>630</v>
      </c>
      <c r="E256">
        <v>1</v>
      </c>
      <c r="F256">
        <v>1</v>
      </c>
      <c r="G256">
        <v>5</v>
      </c>
      <c r="H256">
        <v>1</v>
      </c>
      <c r="I256" t="s">
        <v>267</v>
      </c>
      <c r="J256" s="22">
        <v>64160.93</v>
      </c>
      <c r="K256" s="22">
        <v>0</v>
      </c>
      <c r="L256" s="22">
        <v>64160.93</v>
      </c>
    </row>
    <row r="257" spans="1:12" ht="15">
      <c r="A257" t="s">
        <v>69</v>
      </c>
      <c r="B257">
        <v>40.1</v>
      </c>
      <c r="C257" s="21">
        <v>43465</v>
      </c>
      <c r="D257">
        <v>630</v>
      </c>
      <c r="E257">
        <v>1</v>
      </c>
      <c r="F257">
        <v>1</v>
      </c>
      <c r="G257">
        <v>5</v>
      </c>
      <c r="H257">
        <v>3</v>
      </c>
      <c r="I257" t="s">
        <v>268</v>
      </c>
      <c r="J257" s="22">
        <v>821804.59</v>
      </c>
      <c r="K257" s="22">
        <v>0</v>
      </c>
      <c r="L257" s="22">
        <v>821804.59</v>
      </c>
    </row>
    <row r="258" spans="1:12" ht="15">
      <c r="A258" t="s">
        <v>69</v>
      </c>
      <c r="B258">
        <v>40.1</v>
      </c>
      <c r="C258" s="21">
        <v>43465</v>
      </c>
      <c r="D258">
        <v>630</v>
      </c>
      <c r="E258">
        <v>1</v>
      </c>
      <c r="F258">
        <v>3</v>
      </c>
      <c r="G258">
        <v>1</v>
      </c>
      <c r="H258">
        <v>3</v>
      </c>
      <c r="J258" s="22">
        <v>2749367.06</v>
      </c>
      <c r="K258" s="22">
        <v>377642.96</v>
      </c>
      <c r="L258" s="22">
        <v>2371724.1</v>
      </c>
    </row>
    <row r="259" spans="1:12" ht="15">
      <c r="A259" t="s">
        <v>69</v>
      </c>
      <c r="B259">
        <v>40.1</v>
      </c>
      <c r="C259" s="21">
        <v>43465</v>
      </c>
      <c r="D259">
        <v>630</v>
      </c>
      <c r="E259">
        <v>1</v>
      </c>
      <c r="F259">
        <v>3</v>
      </c>
      <c r="G259">
        <v>1</v>
      </c>
      <c r="H259">
        <v>4</v>
      </c>
      <c r="J259" s="22">
        <v>234314.2</v>
      </c>
      <c r="K259" s="22">
        <v>0</v>
      </c>
      <c r="L259" s="22">
        <v>234314.2</v>
      </c>
    </row>
    <row r="260" spans="1:12" ht="15">
      <c r="A260" t="s">
        <v>69</v>
      </c>
      <c r="B260">
        <v>40.1</v>
      </c>
      <c r="C260" s="21">
        <v>43465</v>
      </c>
      <c r="D260">
        <v>630</v>
      </c>
      <c r="E260">
        <v>1</v>
      </c>
      <c r="F260">
        <v>3</v>
      </c>
      <c r="G260">
        <v>3</v>
      </c>
      <c r="H260">
        <v>3</v>
      </c>
      <c r="J260" s="22">
        <v>278771.92</v>
      </c>
      <c r="K260" s="22">
        <v>18358</v>
      </c>
      <c r="L260" s="22">
        <v>260413.92</v>
      </c>
    </row>
    <row r="261" spans="1:12" ht="15">
      <c r="A261" t="s">
        <v>69</v>
      </c>
      <c r="B261">
        <v>40.1</v>
      </c>
      <c r="C261" s="21">
        <v>43465</v>
      </c>
      <c r="D261">
        <v>630</v>
      </c>
      <c r="E261">
        <v>1</v>
      </c>
      <c r="F261">
        <v>3</v>
      </c>
      <c r="G261">
        <v>4</v>
      </c>
      <c r="H261">
        <v>3</v>
      </c>
      <c r="J261" s="22">
        <v>14272.14</v>
      </c>
      <c r="K261" s="22">
        <v>0</v>
      </c>
      <c r="L261" s="22">
        <v>14272.14</v>
      </c>
    </row>
    <row r="262" spans="1:12" ht="15">
      <c r="A262" t="s">
        <v>69</v>
      </c>
      <c r="B262">
        <v>40.1</v>
      </c>
      <c r="C262" s="21">
        <v>43465</v>
      </c>
      <c r="D262">
        <v>630</v>
      </c>
      <c r="E262">
        <v>1</v>
      </c>
      <c r="F262">
        <v>3</v>
      </c>
      <c r="G262">
        <v>4</v>
      </c>
      <c r="H262">
        <v>4</v>
      </c>
      <c r="J262" s="22">
        <v>5762.36</v>
      </c>
      <c r="K262" s="22">
        <v>0</v>
      </c>
      <c r="L262" s="22">
        <v>5762.36</v>
      </c>
    </row>
    <row r="263" spans="1:12" ht="15">
      <c r="A263" t="s">
        <v>69</v>
      </c>
      <c r="B263">
        <v>40.1</v>
      </c>
      <c r="C263" s="21">
        <v>43465</v>
      </c>
      <c r="D263">
        <v>630</v>
      </c>
      <c r="E263">
        <v>2</v>
      </c>
      <c r="F263">
        <v>1</v>
      </c>
      <c r="G263">
        <v>6</v>
      </c>
      <c r="H263">
        <v>1</v>
      </c>
      <c r="I263" t="s">
        <v>269</v>
      </c>
      <c r="J263" s="22">
        <v>230642.14</v>
      </c>
      <c r="K263" s="22">
        <v>26780.7</v>
      </c>
      <c r="L263" s="22">
        <v>203861.44</v>
      </c>
    </row>
    <row r="264" spans="1:12" ht="15">
      <c r="A264" t="s">
        <v>69</v>
      </c>
      <c r="B264">
        <v>40.1</v>
      </c>
      <c r="C264" s="21">
        <v>43465</v>
      </c>
      <c r="D264">
        <v>630</v>
      </c>
      <c r="E264">
        <v>2</v>
      </c>
      <c r="F264">
        <v>1</v>
      </c>
      <c r="G264">
        <v>6</v>
      </c>
      <c r="H264">
        <v>2</v>
      </c>
      <c r="I264" t="s">
        <v>270</v>
      </c>
      <c r="J264" s="22">
        <v>142306.96</v>
      </c>
      <c r="K264" s="22">
        <v>16446.79</v>
      </c>
      <c r="L264" s="22">
        <v>125860.17</v>
      </c>
    </row>
    <row r="265" spans="1:12" ht="15">
      <c r="A265" t="s">
        <v>69</v>
      </c>
      <c r="B265">
        <v>40.1</v>
      </c>
      <c r="C265" s="21">
        <v>43465</v>
      </c>
      <c r="D265">
        <v>630</v>
      </c>
      <c r="E265">
        <v>2</v>
      </c>
      <c r="F265">
        <v>3</v>
      </c>
      <c r="G265">
        <v>4</v>
      </c>
      <c r="H265">
        <v>1</v>
      </c>
      <c r="I265" t="s">
        <v>703</v>
      </c>
      <c r="J265" s="22">
        <v>52770.69</v>
      </c>
      <c r="K265" s="22">
        <v>2386.4</v>
      </c>
      <c r="L265" s="22">
        <v>50384.29</v>
      </c>
    </row>
    <row r="266" spans="1:12" ht="15">
      <c r="A266" t="s">
        <v>69</v>
      </c>
      <c r="B266">
        <v>40.1</v>
      </c>
      <c r="C266" s="21">
        <v>43465</v>
      </c>
      <c r="D266">
        <v>630</v>
      </c>
      <c r="E266">
        <v>2</v>
      </c>
      <c r="F266">
        <v>3</v>
      </c>
      <c r="G266">
        <v>6</v>
      </c>
      <c r="H266">
        <v>1</v>
      </c>
      <c r="I266" t="s">
        <v>269</v>
      </c>
      <c r="J266" s="22">
        <v>343009.08</v>
      </c>
      <c r="K266" s="22">
        <v>15511.7</v>
      </c>
      <c r="L266" s="22">
        <v>327497.38</v>
      </c>
    </row>
    <row r="267" spans="1:12" ht="15">
      <c r="A267" t="s">
        <v>69</v>
      </c>
      <c r="B267">
        <v>40.1</v>
      </c>
      <c r="C267" s="21">
        <v>43465</v>
      </c>
      <c r="D267">
        <v>630</v>
      </c>
      <c r="E267">
        <v>2</v>
      </c>
      <c r="F267">
        <v>3</v>
      </c>
      <c r="G267">
        <v>6</v>
      </c>
      <c r="H267">
        <v>2</v>
      </c>
      <c r="I267" t="s">
        <v>270</v>
      </c>
      <c r="J267" s="22">
        <v>197889.57</v>
      </c>
      <c r="K267" s="22">
        <v>8948.8</v>
      </c>
      <c r="L267" s="22">
        <v>188940.77</v>
      </c>
    </row>
    <row r="268" spans="1:12" ht="15">
      <c r="A268" t="s">
        <v>69</v>
      </c>
      <c r="B268">
        <v>40.1</v>
      </c>
      <c r="C268" s="21">
        <v>43465</v>
      </c>
      <c r="D268">
        <v>630</v>
      </c>
      <c r="E268">
        <v>3</v>
      </c>
      <c r="F268">
        <v>2</v>
      </c>
      <c r="G268">
        <v>1</v>
      </c>
      <c r="H268">
        <v>1</v>
      </c>
      <c r="I268" t="s">
        <v>339</v>
      </c>
      <c r="J268" s="22">
        <v>94.4</v>
      </c>
      <c r="K268" s="22">
        <v>0</v>
      </c>
      <c r="L268" s="22">
        <v>94.4</v>
      </c>
    </row>
    <row r="269" spans="1:12" ht="15">
      <c r="A269" t="s">
        <v>69</v>
      </c>
      <c r="B269">
        <v>40.1</v>
      </c>
      <c r="C269" s="21">
        <v>43465</v>
      </c>
      <c r="D269">
        <v>630</v>
      </c>
      <c r="E269">
        <v>3</v>
      </c>
      <c r="F269">
        <v>2</v>
      </c>
      <c r="G269">
        <v>1</v>
      </c>
      <c r="H269">
        <v>5</v>
      </c>
      <c r="I269" t="s">
        <v>271</v>
      </c>
      <c r="J269" s="22">
        <v>500</v>
      </c>
      <c r="K269" s="22">
        <v>0</v>
      </c>
      <c r="L269" s="22">
        <v>500</v>
      </c>
    </row>
    <row r="270" spans="1:12" ht="15">
      <c r="A270" t="s">
        <v>69</v>
      </c>
      <c r="B270">
        <v>40.1</v>
      </c>
      <c r="C270" s="21">
        <v>43465</v>
      </c>
      <c r="D270">
        <v>630</v>
      </c>
      <c r="E270">
        <v>3</v>
      </c>
      <c r="F270">
        <v>2</v>
      </c>
      <c r="G270">
        <v>1</v>
      </c>
      <c r="H270">
        <v>90</v>
      </c>
      <c r="I270" t="s">
        <v>341</v>
      </c>
      <c r="J270" s="22">
        <v>634.84</v>
      </c>
      <c r="K270" s="22">
        <v>0</v>
      </c>
      <c r="L270" s="22">
        <v>634.84</v>
      </c>
    </row>
    <row r="271" spans="1:12" ht="15">
      <c r="A271" t="s">
        <v>69</v>
      </c>
      <c r="B271">
        <v>40.1</v>
      </c>
      <c r="C271" s="21">
        <v>43465</v>
      </c>
      <c r="D271">
        <v>630</v>
      </c>
      <c r="E271">
        <v>3</v>
      </c>
      <c r="F271">
        <v>2</v>
      </c>
      <c r="G271">
        <v>2</v>
      </c>
      <c r="H271">
        <v>1</v>
      </c>
      <c r="I271" t="s">
        <v>272</v>
      </c>
      <c r="J271" s="22">
        <v>350384.17</v>
      </c>
      <c r="K271" s="22">
        <v>0</v>
      </c>
      <c r="L271" s="22">
        <v>350384.17</v>
      </c>
    </row>
    <row r="272" spans="1:12" ht="15">
      <c r="A272" t="s">
        <v>69</v>
      </c>
      <c r="B272">
        <v>40.1</v>
      </c>
      <c r="C272" s="21">
        <v>43465</v>
      </c>
      <c r="D272">
        <v>630</v>
      </c>
      <c r="E272">
        <v>3</v>
      </c>
      <c r="F272">
        <v>2</v>
      </c>
      <c r="G272">
        <v>3</v>
      </c>
      <c r="H272">
        <v>1</v>
      </c>
      <c r="I272" t="s">
        <v>273</v>
      </c>
      <c r="J272" s="22">
        <v>452722</v>
      </c>
      <c r="K272" s="22">
        <v>0</v>
      </c>
      <c r="L272" s="22">
        <v>452722</v>
      </c>
    </row>
    <row r="273" spans="1:12" ht="15">
      <c r="A273" t="s">
        <v>69</v>
      </c>
      <c r="B273">
        <v>40.1</v>
      </c>
      <c r="C273" s="21">
        <v>43465</v>
      </c>
      <c r="D273">
        <v>630</v>
      </c>
      <c r="E273">
        <v>3</v>
      </c>
      <c r="F273">
        <v>2</v>
      </c>
      <c r="G273">
        <v>3</v>
      </c>
      <c r="H273">
        <v>2</v>
      </c>
      <c r="I273" t="s">
        <v>274</v>
      </c>
      <c r="J273" s="22">
        <v>248650.04</v>
      </c>
      <c r="K273" s="22">
        <v>295</v>
      </c>
      <c r="L273" s="22">
        <v>248355.04</v>
      </c>
    </row>
    <row r="274" spans="1:12" ht="15">
      <c r="A274" t="s">
        <v>69</v>
      </c>
      <c r="B274">
        <v>40.1</v>
      </c>
      <c r="C274" s="21">
        <v>43465</v>
      </c>
      <c r="D274">
        <v>630</v>
      </c>
      <c r="E274">
        <v>3</v>
      </c>
      <c r="F274">
        <v>2</v>
      </c>
      <c r="G274">
        <v>3</v>
      </c>
      <c r="H274">
        <v>3</v>
      </c>
      <c r="I274" t="s">
        <v>275</v>
      </c>
      <c r="J274" s="22">
        <v>473997.54</v>
      </c>
      <c r="K274" s="22">
        <v>0</v>
      </c>
      <c r="L274" s="22">
        <v>473997.54</v>
      </c>
    </row>
    <row r="275" spans="1:12" ht="15">
      <c r="A275" t="s">
        <v>69</v>
      </c>
      <c r="B275">
        <v>40.1</v>
      </c>
      <c r="C275" s="21">
        <v>43465</v>
      </c>
      <c r="D275">
        <v>630</v>
      </c>
      <c r="E275">
        <v>3</v>
      </c>
      <c r="F275">
        <v>2</v>
      </c>
      <c r="G275">
        <v>4</v>
      </c>
      <c r="H275">
        <v>90</v>
      </c>
      <c r="I275" t="s">
        <v>704</v>
      </c>
      <c r="J275" s="22">
        <v>2564.23</v>
      </c>
      <c r="K275" s="22">
        <v>0</v>
      </c>
      <c r="L275" s="22">
        <v>2564.23</v>
      </c>
    </row>
    <row r="276" spans="1:12" ht="15">
      <c r="A276" t="s">
        <v>69</v>
      </c>
      <c r="B276">
        <v>40.1</v>
      </c>
      <c r="C276" s="21">
        <v>43465</v>
      </c>
      <c r="D276">
        <v>630</v>
      </c>
      <c r="E276">
        <v>3</v>
      </c>
      <c r="F276">
        <v>2</v>
      </c>
      <c r="G276">
        <v>6</v>
      </c>
      <c r="H276">
        <v>1</v>
      </c>
      <c r="I276" t="s">
        <v>276</v>
      </c>
      <c r="J276" s="22">
        <v>590</v>
      </c>
      <c r="K276" s="22">
        <v>0</v>
      </c>
      <c r="L276" s="22">
        <v>590</v>
      </c>
    </row>
    <row r="277" spans="1:12" ht="15">
      <c r="A277" t="s">
        <v>69</v>
      </c>
      <c r="B277">
        <v>40.1</v>
      </c>
      <c r="C277" s="21">
        <v>43465</v>
      </c>
      <c r="D277">
        <v>630</v>
      </c>
      <c r="E277">
        <v>3</v>
      </c>
      <c r="F277">
        <v>2</v>
      </c>
      <c r="G277">
        <v>9</v>
      </c>
      <c r="H277">
        <v>90</v>
      </c>
      <c r="I277" t="s">
        <v>278</v>
      </c>
      <c r="J277" s="22">
        <v>37983.54</v>
      </c>
      <c r="K277" s="22">
        <v>0</v>
      </c>
      <c r="L277" s="22">
        <v>37983.54</v>
      </c>
    </row>
    <row r="278" spans="1:12" ht="15">
      <c r="A278" t="s">
        <v>69</v>
      </c>
      <c r="B278">
        <v>40.1</v>
      </c>
      <c r="C278" s="21">
        <v>43465</v>
      </c>
      <c r="D278">
        <v>630</v>
      </c>
      <c r="E278">
        <v>3</v>
      </c>
      <c r="F278">
        <v>3</v>
      </c>
      <c r="G278">
        <v>1</v>
      </c>
      <c r="H278">
        <v>1</v>
      </c>
      <c r="I278" t="s">
        <v>279</v>
      </c>
      <c r="J278" s="22">
        <v>97930.55</v>
      </c>
      <c r="K278" s="22">
        <v>0</v>
      </c>
      <c r="L278" s="22">
        <v>97930.55</v>
      </c>
    </row>
    <row r="279" spans="1:12" ht="15">
      <c r="A279" t="s">
        <v>69</v>
      </c>
      <c r="B279">
        <v>40.1</v>
      </c>
      <c r="C279" s="21">
        <v>43465</v>
      </c>
      <c r="D279">
        <v>630</v>
      </c>
      <c r="E279">
        <v>3</v>
      </c>
      <c r="F279">
        <v>3</v>
      </c>
      <c r="G279">
        <v>3</v>
      </c>
      <c r="H279">
        <v>1</v>
      </c>
      <c r="I279" t="s">
        <v>281</v>
      </c>
      <c r="J279" s="22">
        <v>93545.88</v>
      </c>
      <c r="K279" s="22">
        <v>0</v>
      </c>
      <c r="L279" s="22">
        <v>93545.88</v>
      </c>
    </row>
    <row r="280" spans="1:12" ht="15">
      <c r="A280" t="s">
        <v>69</v>
      </c>
      <c r="B280">
        <v>40.1</v>
      </c>
      <c r="C280" s="21">
        <v>43465</v>
      </c>
      <c r="D280">
        <v>630</v>
      </c>
      <c r="E280">
        <v>3</v>
      </c>
      <c r="F280">
        <v>4</v>
      </c>
      <c r="G280">
        <v>2</v>
      </c>
      <c r="H280">
        <v>4</v>
      </c>
      <c r="I280" t="s">
        <v>282</v>
      </c>
      <c r="J280" s="22">
        <v>4265.9</v>
      </c>
      <c r="K280" s="22">
        <v>0</v>
      </c>
      <c r="L280" s="22">
        <v>4265.9</v>
      </c>
    </row>
    <row r="281" spans="1:12" ht="15">
      <c r="A281" t="s">
        <v>69</v>
      </c>
      <c r="B281">
        <v>40.1</v>
      </c>
      <c r="C281" s="21">
        <v>43465</v>
      </c>
      <c r="D281">
        <v>630</v>
      </c>
      <c r="E281">
        <v>3</v>
      </c>
      <c r="F281">
        <v>4</v>
      </c>
      <c r="G281">
        <v>3</v>
      </c>
      <c r="H281">
        <v>2</v>
      </c>
      <c r="I281" t="s">
        <v>284</v>
      </c>
      <c r="J281" s="22">
        <v>2643.24</v>
      </c>
      <c r="K281" s="22">
        <v>0</v>
      </c>
      <c r="L281" s="22">
        <v>2643.24</v>
      </c>
    </row>
    <row r="282" spans="1:12" ht="15">
      <c r="A282" t="s">
        <v>69</v>
      </c>
      <c r="B282">
        <v>40.1</v>
      </c>
      <c r="C282" s="21">
        <v>43465</v>
      </c>
      <c r="D282">
        <v>630</v>
      </c>
      <c r="E282">
        <v>3</v>
      </c>
      <c r="F282">
        <v>4</v>
      </c>
      <c r="G282">
        <v>3</v>
      </c>
      <c r="H282">
        <v>90</v>
      </c>
      <c r="I282" t="s">
        <v>285</v>
      </c>
      <c r="J282" s="22">
        <v>26827.78</v>
      </c>
      <c r="K282" s="22">
        <v>0</v>
      </c>
      <c r="L282" s="22">
        <v>26827.78</v>
      </c>
    </row>
    <row r="283" spans="1:12" ht="15">
      <c r="A283" t="s">
        <v>69</v>
      </c>
      <c r="B283">
        <v>40.1</v>
      </c>
      <c r="C283" s="21">
        <v>43465</v>
      </c>
      <c r="D283">
        <v>630</v>
      </c>
      <c r="E283">
        <v>3</v>
      </c>
      <c r="F283">
        <v>5</v>
      </c>
      <c r="G283">
        <v>1</v>
      </c>
      <c r="H283">
        <v>3</v>
      </c>
      <c r="I283" t="s">
        <v>286</v>
      </c>
      <c r="J283" s="22">
        <v>6264.52</v>
      </c>
      <c r="K283" s="22">
        <v>0</v>
      </c>
      <c r="L283" s="22">
        <v>6264.52</v>
      </c>
    </row>
    <row r="284" spans="1:12" ht="15">
      <c r="A284" t="s">
        <v>69</v>
      </c>
      <c r="B284">
        <v>40.1</v>
      </c>
      <c r="C284" s="21">
        <v>43465</v>
      </c>
      <c r="D284">
        <v>630</v>
      </c>
      <c r="E284">
        <v>3</v>
      </c>
      <c r="F284">
        <v>5</v>
      </c>
      <c r="G284">
        <v>1</v>
      </c>
      <c r="H284">
        <v>8</v>
      </c>
      <c r="I284" t="s">
        <v>287</v>
      </c>
      <c r="J284" s="22">
        <v>747018.84</v>
      </c>
      <c r="K284" s="22">
        <v>0</v>
      </c>
      <c r="L284" s="22">
        <v>747018.84</v>
      </c>
    </row>
    <row r="285" spans="1:12" ht="15">
      <c r="A285" t="s">
        <v>69</v>
      </c>
      <c r="B285">
        <v>40.1</v>
      </c>
      <c r="C285" s="21">
        <v>43465</v>
      </c>
      <c r="D285">
        <v>630</v>
      </c>
      <c r="E285">
        <v>3</v>
      </c>
      <c r="F285">
        <v>5</v>
      </c>
      <c r="G285">
        <v>1</v>
      </c>
      <c r="H285">
        <v>9</v>
      </c>
      <c r="I285" t="s">
        <v>288</v>
      </c>
      <c r="J285" s="22">
        <v>541351.79</v>
      </c>
      <c r="K285" s="22">
        <v>0</v>
      </c>
      <c r="L285" s="22">
        <v>541351.79</v>
      </c>
    </row>
    <row r="286" spans="1:12" ht="15">
      <c r="A286" t="s">
        <v>69</v>
      </c>
      <c r="B286">
        <v>40.1</v>
      </c>
      <c r="C286" s="21">
        <v>43465</v>
      </c>
      <c r="D286">
        <v>630</v>
      </c>
      <c r="E286">
        <v>3</v>
      </c>
      <c r="F286">
        <v>5</v>
      </c>
      <c r="G286">
        <v>1</v>
      </c>
      <c r="H286">
        <v>11</v>
      </c>
      <c r="I286" t="s">
        <v>290</v>
      </c>
      <c r="J286" s="22">
        <v>117690.53</v>
      </c>
      <c r="K286" s="22">
        <v>0</v>
      </c>
      <c r="L286" s="22">
        <v>117690.53</v>
      </c>
    </row>
    <row r="287" spans="1:12" ht="15">
      <c r="A287" t="s">
        <v>69</v>
      </c>
      <c r="B287">
        <v>40.1</v>
      </c>
      <c r="C287" s="21">
        <v>43465</v>
      </c>
      <c r="D287">
        <v>630</v>
      </c>
      <c r="E287">
        <v>3</v>
      </c>
      <c r="F287">
        <v>5</v>
      </c>
      <c r="G287">
        <v>1</v>
      </c>
      <c r="H287">
        <v>90</v>
      </c>
      <c r="I287" t="s">
        <v>291</v>
      </c>
      <c r="J287" s="22">
        <v>1846019.04</v>
      </c>
      <c r="K287" s="22">
        <v>0</v>
      </c>
      <c r="L287" s="22">
        <v>1846019.04</v>
      </c>
    </row>
    <row r="288" spans="1:12" ht="15">
      <c r="A288" t="s">
        <v>69</v>
      </c>
      <c r="B288">
        <v>40.1</v>
      </c>
      <c r="C288" s="21">
        <v>43465</v>
      </c>
      <c r="D288">
        <v>630</v>
      </c>
      <c r="E288">
        <v>3</v>
      </c>
      <c r="F288">
        <v>5</v>
      </c>
      <c r="G288">
        <v>2</v>
      </c>
      <c r="H288">
        <v>1</v>
      </c>
      <c r="I288" t="s">
        <v>292</v>
      </c>
      <c r="J288" s="22">
        <v>11788.39</v>
      </c>
      <c r="K288" s="22">
        <v>0</v>
      </c>
      <c r="L288" s="22">
        <v>11788.39</v>
      </c>
    </row>
    <row r="289" spans="1:12" ht="15">
      <c r="A289" t="s">
        <v>69</v>
      </c>
      <c r="B289">
        <v>40.1</v>
      </c>
      <c r="C289" s="21">
        <v>43465</v>
      </c>
      <c r="D289">
        <v>630</v>
      </c>
      <c r="E289">
        <v>3</v>
      </c>
      <c r="F289">
        <v>5</v>
      </c>
      <c r="G289">
        <v>2</v>
      </c>
      <c r="H289">
        <v>2</v>
      </c>
      <c r="I289" t="s">
        <v>293</v>
      </c>
      <c r="J289" s="22">
        <v>34955.49</v>
      </c>
      <c r="K289" s="22">
        <v>0</v>
      </c>
      <c r="L289" s="22">
        <v>34955.49</v>
      </c>
    </row>
    <row r="290" spans="1:12" ht="15">
      <c r="A290" t="s">
        <v>69</v>
      </c>
      <c r="B290">
        <v>40.1</v>
      </c>
      <c r="C290" s="21">
        <v>43465</v>
      </c>
      <c r="D290">
        <v>630</v>
      </c>
      <c r="E290">
        <v>3</v>
      </c>
      <c r="F290">
        <v>5</v>
      </c>
      <c r="G290">
        <v>2</v>
      </c>
      <c r="H290">
        <v>3</v>
      </c>
      <c r="I290" t="s">
        <v>294</v>
      </c>
      <c r="J290" s="22">
        <v>9432.01</v>
      </c>
      <c r="K290" s="22">
        <v>0</v>
      </c>
      <c r="L290" s="22">
        <v>9432.01</v>
      </c>
    </row>
    <row r="291" spans="1:12" ht="15">
      <c r="A291" t="s">
        <v>69</v>
      </c>
      <c r="B291">
        <v>40.1</v>
      </c>
      <c r="C291" s="21">
        <v>43465</v>
      </c>
      <c r="D291">
        <v>630</v>
      </c>
      <c r="E291">
        <v>3</v>
      </c>
      <c r="F291">
        <v>5</v>
      </c>
      <c r="G291">
        <v>4</v>
      </c>
      <c r="H291">
        <v>1</v>
      </c>
      <c r="I291" t="s">
        <v>296</v>
      </c>
      <c r="J291" s="22">
        <v>10673.1</v>
      </c>
      <c r="K291" s="22">
        <v>0</v>
      </c>
      <c r="L291" s="22">
        <v>10673.1</v>
      </c>
    </row>
    <row r="292" spans="1:12" ht="15">
      <c r="A292" t="s">
        <v>69</v>
      </c>
      <c r="B292">
        <v>40.1</v>
      </c>
      <c r="C292" s="21">
        <v>43465</v>
      </c>
      <c r="D292">
        <v>630</v>
      </c>
      <c r="E292">
        <v>3</v>
      </c>
      <c r="F292">
        <v>5</v>
      </c>
      <c r="G292">
        <v>4</v>
      </c>
      <c r="H292">
        <v>2</v>
      </c>
      <c r="I292" t="s">
        <v>297</v>
      </c>
      <c r="J292" s="22">
        <v>21538.28</v>
      </c>
      <c r="K292" s="22">
        <v>0</v>
      </c>
      <c r="L292" s="22">
        <v>21538.28</v>
      </c>
    </row>
    <row r="293" spans="1:12" ht="15">
      <c r="A293" t="s">
        <v>69</v>
      </c>
      <c r="B293">
        <v>40.1</v>
      </c>
      <c r="C293" s="21">
        <v>43465</v>
      </c>
      <c r="D293">
        <v>630</v>
      </c>
      <c r="E293">
        <v>3</v>
      </c>
      <c r="F293">
        <v>5</v>
      </c>
      <c r="G293">
        <v>5</v>
      </c>
      <c r="H293">
        <v>2</v>
      </c>
      <c r="I293" t="s">
        <v>298</v>
      </c>
      <c r="J293" s="22">
        <v>655511.95</v>
      </c>
      <c r="K293" s="22">
        <v>0</v>
      </c>
      <c r="L293" s="22">
        <v>655511.95</v>
      </c>
    </row>
    <row r="294" spans="1:12" ht="15">
      <c r="A294" t="s">
        <v>69</v>
      </c>
      <c r="B294">
        <v>40.1</v>
      </c>
      <c r="C294" s="21">
        <v>43465</v>
      </c>
      <c r="D294">
        <v>630</v>
      </c>
      <c r="E294">
        <v>3</v>
      </c>
      <c r="F294">
        <v>5</v>
      </c>
      <c r="G294">
        <v>5</v>
      </c>
      <c r="H294">
        <v>3</v>
      </c>
      <c r="I294" t="s">
        <v>299</v>
      </c>
      <c r="J294" s="22">
        <v>531</v>
      </c>
      <c r="K294" s="22">
        <v>0</v>
      </c>
      <c r="L294" s="22">
        <v>531</v>
      </c>
    </row>
    <row r="295" spans="1:12" ht="15">
      <c r="A295" t="s">
        <v>69</v>
      </c>
      <c r="B295">
        <v>40.1</v>
      </c>
      <c r="C295" s="21">
        <v>43465</v>
      </c>
      <c r="D295">
        <v>630</v>
      </c>
      <c r="E295">
        <v>3</v>
      </c>
      <c r="F295">
        <v>5</v>
      </c>
      <c r="G295">
        <v>5</v>
      </c>
      <c r="H295">
        <v>5</v>
      </c>
      <c r="I295" t="s">
        <v>140</v>
      </c>
      <c r="J295" s="22">
        <v>2532217.36</v>
      </c>
      <c r="K295" s="22">
        <v>0</v>
      </c>
      <c r="L295" s="22">
        <v>2532217.36</v>
      </c>
    </row>
    <row r="296" spans="1:12" ht="15">
      <c r="A296" t="s">
        <v>69</v>
      </c>
      <c r="B296">
        <v>40.1</v>
      </c>
      <c r="C296" s="21">
        <v>43465</v>
      </c>
      <c r="D296">
        <v>630</v>
      </c>
      <c r="E296">
        <v>3</v>
      </c>
      <c r="F296">
        <v>5</v>
      </c>
      <c r="G296">
        <v>5</v>
      </c>
      <c r="H296">
        <v>12</v>
      </c>
      <c r="I296" t="s">
        <v>300</v>
      </c>
      <c r="J296" s="22">
        <v>546615.12</v>
      </c>
      <c r="K296" s="22">
        <v>55667.33</v>
      </c>
      <c r="L296" s="22">
        <v>490947.79</v>
      </c>
    </row>
    <row r="297" spans="1:12" ht="15">
      <c r="A297" t="s">
        <v>69</v>
      </c>
      <c r="B297">
        <v>40.1</v>
      </c>
      <c r="C297" s="21">
        <v>43465</v>
      </c>
      <c r="D297">
        <v>630</v>
      </c>
      <c r="E297">
        <v>3</v>
      </c>
      <c r="F297">
        <v>5</v>
      </c>
      <c r="G297">
        <v>9</v>
      </c>
      <c r="H297">
        <v>3</v>
      </c>
      <c r="I297" t="s">
        <v>705</v>
      </c>
      <c r="J297" s="22">
        <v>1322</v>
      </c>
      <c r="K297" s="22">
        <v>0</v>
      </c>
      <c r="L297" s="22">
        <v>1322</v>
      </c>
    </row>
    <row r="298" spans="1:12" ht="15">
      <c r="A298" t="s">
        <v>69</v>
      </c>
      <c r="B298">
        <v>40.1</v>
      </c>
      <c r="C298" s="21">
        <v>43465</v>
      </c>
      <c r="D298">
        <v>630</v>
      </c>
      <c r="E298">
        <v>3</v>
      </c>
      <c r="F298">
        <v>5</v>
      </c>
      <c r="G298">
        <v>9</v>
      </c>
      <c r="H298">
        <v>90</v>
      </c>
      <c r="I298" t="s">
        <v>301</v>
      </c>
      <c r="J298" s="22">
        <v>425171.42</v>
      </c>
      <c r="K298" s="22">
        <v>0</v>
      </c>
      <c r="L298" s="22">
        <v>425171.42</v>
      </c>
    </row>
    <row r="299" spans="1:12" ht="15">
      <c r="A299" t="s">
        <v>69</v>
      </c>
      <c r="B299">
        <v>40.1</v>
      </c>
      <c r="C299" s="21">
        <v>43465</v>
      </c>
      <c r="D299">
        <v>630</v>
      </c>
      <c r="E299">
        <v>3</v>
      </c>
      <c r="F299">
        <v>6</v>
      </c>
      <c r="G299">
        <v>1</v>
      </c>
      <c r="H299">
        <v>1</v>
      </c>
      <c r="I299" t="s">
        <v>302</v>
      </c>
      <c r="J299" s="22">
        <v>35285.04</v>
      </c>
      <c r="K299" s="22">
        <v>13058.28</v>
      </c>
      <c r="L299" s="22">
        <v>22226.76</v>
      </c>
    </row>
    <row r="300" spans="1:12" ht="15">
      <c r="A300" t="s">
        <v>69</v>
      </c>
      <c r="B300">
        <v>40.1</v>
      </c>
      <c r="C300" s="21">
        <v>43465</v>
      </c>
      <c r="D300">
        <v>630</v>
      </c>
      <c r="E300">
        <v>3</v>
      </c>
      <c r="F300">
        <v>6</v>
      </c>
      <c r="G300">
        <v>2</v>
      </c>
      <c r="H300">
        <v>1</v>
      </c>
      <c r="I300" t="s">
        <v>303</v>
      </c>
      <c r="J300" s="22">
        <v>128298.19</v>
      </c>
      <c r="K300" s="22">
        <v>0</v>
      </c>
      <c r="L300" s="22">
        <v>128298.19</v>
      </c>
    </row>
    <row r="301" spans="1:12" ht="15">
      <c r="A301" t="s">
        <v>69</v>
      </c>
      <c r="B301">
        <v>40.1</v>
      </c>
      <c r="C301" s="21">
        <v>43465</v>
      </c>
      <c r="D301">
        <v>630</v>
      </c>
      <c r="E301">
        <v>3</v>
      </c>
      <c r="F301">
        <v>7</v>
      </c>
      <c r="G301">
        <v>1</v>
      </c>
      <c r="H301">
        <v>90</v>
      </c>
      <c r="I301" t="s">
        <v>305</v>
      </c>
      <c r="J301" s="22">
        <v>14325.2</v>
      </c>
      <c r="K301" s="22">
        <v>0</v>
      </c>
      <c r="L301" s="22">
        <v>14325.2</v>
      </c>
    </row>
    <row r="302" spans="1:12" ht="15">
      <c r="A302" t="s">
        <v>69</v>
      </c>
      <c r="B302">
        <v>40.1</v>
      </c>
      <c r="C302" s="21">
        <v>43465</v>
      </c>
      <c r="D302">
        <v>630</v>
      </c>
      <c r="E302">
        <v>3</v>
      </c>
      <c r="F302">
        <v>7</v>
      </c>
      <c r="G302">
        <v>3</v>
      </c>
      <c r="H302">
        <v>1</v>
      </c>
      <c r="I302" t="s">
        <v>706</v>
      </c>
      <c r="J302" s="22">
        <v>1167.5</v>
      </c>
      <c r="K302" s="22">
        <v>0</v>
      </c>
      <c r="L302" s="22">
        <v>1167.5</v>
      </c>
    </row>
    <row r="303" spans="1:12" ht="15">
      <c r="A303" t="s">
        <v>69</v>
      </c>
      <c r="B303">
        <v>40.1</v>
      </c>
      <c r="C303" s="21">
        <v>43465</v>
      </c>
      <c r="D303">
        <v>630</v>
      </c>
      <c r="E303">
        <v>3</v>
      </c>
      <c r="F303">
        <v>7</v>
      </c>
      <c r="G303">
        <v>3</v>
      </c>
      <c r="H303">
        <v>2</v>
      </c>
      <c r="I303" t="s">
        <v>306</v>
      </c>
      <c r="J303" s="22">
        <v>75304.53</v>
      </c>
      <c r="K303" s="22">
        <v>0</v>
      </c>
      <c r="L303" s="22">
        <v>75304.53</v>
      </c>
    </row>
    <row r="304" spans="1:12" ht="15">
      <c r="A304" t="s">
        <v>69</v>
      </c>
      <c r="B304">
        <v>40.1</v>
      </c>
      <c r="C304" s="21">
        <v>43465</v>
      </c>
      <c r="D304">
        <v>630</v>
      </c>
      <c r="E304">
        <v>3</v>
      </c>
      <c r="F304">
        <v>7</v>
      </c>
      <c r="G304">
        <v>3</v>
      </c>
      <c r="H304">
        <v>3</v>
      </c>
      <c r="I304" t="s">
        <v>307</v>
      </c>
      <c r="J304" s="22">
        <v>23956.82</v>
      </c>
      <c r="K304" s="22">
        <v>0</v>
      </c>
      <c r="L304" s="22">
        <v>23956.82</v>
      </c>
    </row>
    <row r="305" spans="1:12" ht="15">
      <c r="A305" t="s">
        <v>69</v>
      </c>
      <c r="B305">
        <v>40.1</v>
      </c>
      <c r="C305" s="21">
        <v>43465</v>
      </c>
      <c r="D305">
        <v>630</v>
      </c>
      <c r="E305">
        <v>3</v>
      </c>
      <c r="F305">
        <v>8</v>
      </c>
      <c r="G305">
        <v>1</v>
      </c>
      <c r="H305">
        <v>1</v>
      </c>
      <c r="I305" t="s">
        <v>308</v>
      </c>
      <c r="J305" s="22">
        <v>11897.05</v>
      </c>
      <c r="K305" s="22">
        <v>0</v>
      </c>
      <c r="L305" s="22">
        <v>11897.05</v>
      </c>
    </row>
    <row r="306" spans="1:12" ht="15">
      <c r="A306" t="s">
        <v>69</v>
      </c>
      <c r="B306">
        <v>40.1</v>
      </c>
      <c r="C306" s="21">
        <v>43465</v>
      </c>
      <c r="D306">
        <v>630</v>
      </c>
      <c r="E306">
        <v>5</v>
      </c>
      <c r="F306">
        <v>1</v>
      </c>
      <c r="G306">
        <v>2</v>
      </c>
      <c r="H306">
        <v>5</v>
      </c>
      <c r="I306" t="s">
        <v>310</v>
      </c>
      <c r="J306" s="22">
        <v>200153.91</v>
      </c>
      <c r="K306" s="22">
        <v>0</v>
      </c>
      <c r="L306" s="22">
        <v>200153.91</v>
      </c>
    </row>
    <row r="307" spans="1:12" ht="15">
      <c r="A307" t="s">
        <v>69</v>
      </c>
      <c r="B307">
        <v>40.1</v>
      </c>
      <c r="C307" s="21">
        <v>43465</v>
      </c>
      <c r="D307">
        <v>630</v>
      </c>
      <c r="E307">
        <v>5</v>
      </c>
      <c r="F307">
        <v>3</v>
      </c>
      <c r="G307">
        <v>1</v>
      </c>
      <c r="H307">
        <v>5</v>
      </c>
      <c r="I307" t="s">
        <v>311</v>
      </c>
      <c r="J307" s="22">
        <v>241862.3</v>
      </c>
      <c r="K307" s="22">
        <v>0</v>
      </c>
      <c r="L307" s="22">
        <v>241862.3</v>
      </c>
    </row>
    <row r="308" spans="1:12" ht="15">
      <c r="A308" t="s">
        <v>69</v>
      </c>
      <c r="B308">
        <v>40.1</v>
      </c>
      <c r="C308" s="21">
        <v>43465</v>
      </c>
      <c r="D308">
        <v>630</v>
      </c>
      <c r="E308">
        <v>12</v>
      </c>
      <c r="F308">
        <v>3</v>
      </c>
      <c r="G308">
        <v>1</v>
      </c>
      <c r="H308">
        <v>1</v>
      </c>
      <c r="I308" t="s">
        <v>707</v>
      </c>
      <c r="J308" s="22">
        <v>25</v>
      </c>
      <c r="K308" s="22">
        <v>0</v>
      </c>
      <c r="L308" s="22">
        <v>25</v>
      </c>
    </row>
    <row r="309" spans="1:12" ht="15">
      <c r="A309" t="s">
        <v>69</v>
      </c>
      <c r="B309">
        <v>40.1</v>
      </c>
      <c r="C309" s="21">
        <v>43465</v>
      </c>
      <c r="D309">
        <v>630</v>
      </c>
      <c r="E309">
        <v>14</v>
      </c>
      <c r="F309">
        <v>1</v>
      </c>
      <c r="G309">
        <v>0</v>
      </c>
      <c r="H309">
        <v>0</v>
      </c>
      <c r="I309" t="s">
        <v>318</v>
      </c>
      <c r="J309" s="22">
        <v>132976.22</v>
      </c>
      <c r="K309" s="22">
        <v>8554.24</v>
      </c>
      <c r="L309" s="22">
        <v>124421.98</v>
      </c>
    </row>
    <row r="310" spans="1:12" ht="15">
      <c r="A310" t="s">
        <v>69</v>
      </c>
      <c r="B310">
        <v>40.1</v>
      </c>
      <c r="C310" s="21">
        <v>43465</v>
      </c>
      <c r="D310">
        <v>630</v>
      </c>
      <c r="E310">
        <v>14</v>
      </c>
      <c r="F310">
        <v>2</v>
      </c>
      <c r="G310">
        <v>0</v>
      </c>
      <c r="H310">
        <v>0</v>
      </c>
      <c r="I310" t="s">
        <v>319</v>
      </c>
      <c r="J310" s="22">
        <v>12662.58</v>
      </c>
      <c r="K310" s="22">
        <v>2336.4</v>
      </c>
      <c r="L310" s="22">
        <v>10326.18</v>
      </c>
    </row>
    <row r="311" spans="1:12" ht="15">
      <c r="A311" t="s">
        <v>69</v>
      </c>
      <c r="B311">
        <v>40.1</v>
      </c>
      <c r="C311" s="21">
        <v>43465</v>
      </c>
      <c r="D311">
        <v>630</v>
      </c>
      <c r="E311">
        <v>14</v>
      </c>
      <c r="F311">
        <v>3</v>
      </c>
      <c r="G311">
        <v>0</v>
      </c>
      <c r="H311">
        <v>0</v>
      </c>
      <c r="I311" t="s">
        <v>320</v>
      </c>
      <c r="J311" s="22">
        <v>1462.38</v>
      </c>
      <c r="K311" s="22">
        <v>44.84</v>
      </c>
      <c r="L311" s="22">
        <v>1417.54</v>
      </c>
    </row>
    <row r="312" spans="1:12" ht="15">
      <c r="A312" t="s">
        <v>69</v>
      </c>
      <c r="B312">
        <v>40.1</v>
      </c>
      <c r="C312" s="21">
        <v>43465</v>
      </c>
      <c r="D312">
        <v>630</v>
      </c>
      <c r="E312">
        <v>14</v>
      </c>
      <c r="F312">
        <v>4</v>
      </c>
      <c r="G312">
        <v>0</v>
      </c>
      <c r="H312">
        <v>0</v>
      </c>
      <c r="I312" t="s">
        <v>321</v>
      </c>
      <c r="J312" s="22">
        <v>359.9</v>
      </c>
      <c r="K312" s="22">
        <v>0</v>
      </c>
      <c r="L312" s="22">
        <v>359.9</v>
      </c>
    </row>
    <row r="313" spans="1:12" ht="15">
      <c r="A313" t="s">
        <v>69</v>
      </c>
      <c r="B313">
        <v>40.1</v>
      </c>
      <c r="C313" s="21">
        <v>43465</v>
      </c>
      <c r="D313">
        <v>630</v>
      </c>
      <c r="E313">
        <v>14</v>
      </c>
      <c r="F313">
        <v>5</v>
      </c>
      <c r="G313">
        <v>0</v>
      </c>
      <c r="H313">
        <v>0</v>
      </c>
      <c r="I313" t="s">
        <v>322</v>
      </c>
      <c r="J313" s="22">
        <v>49466.81</v>
      </c>
      <c r="K313" s="22">
        <v>1467.92</v>
      </c>
      <c r="L313" s="22">
        <v>47998.89</v>
      </c>
    </row>
    <row r="314" spans="1:12" ht="15">
      <c r="A314" t="s">
        <v>69</v>
      </c>
      <c r="B314">
        <v>40.1</v>
      </c>
      <c r="C314" s="21">
        <v>43465</v>
      </c>
      <c r="D314">
        <v>630</v>
      </c>
      <c r="E314">
        <v>14</v>
      </c>
      <c r="F314">
        <v>6</v>
      </c>
      <c r="G314">
        <v>0</v>
      </c>
      <c r="H314">
        <v>0</v>
      </c>
      <c r="I314" t="s">
        <v>323</v>
      </c>
      <c r="J314" s="22">
        <v>51021.94</v>
      </c>
      <c r="K314" s="22">
        <v>3392.27</v>
      </c>
      <c r="L314" s="22">
        <v>47629.67</v>
      </c>
    </row>
    <row r="315" spans="1:12" ht="15">
      <c r="A315" t="s">
        <v>69</v>
      </c>
      <c r="B315">
        <v>40.1</v>
      </c>
      <c r="C315" s="21">
        <v>43465</v>
      </c>
      <c r="D315">
        <v>630</v>
      </c>
      <c r="E315">
        <v>14</v>
      </c>
      <c r="F315">
        <v>7</v>
      </c>
      <c r="G315">
        <v>0</v>
      </c>
      <c r="H315">
        <v>0</v>
      </c>
      <c r="I315" t="s">
        <v>324</v>
      </c>
      <c r="J315" s="22">
        <v>1891.89</v>
      </c>
      <c r="K315" s="22">
        <v>0</v>
      </c>
      <c r="L315" s="22">
        <v>1891.89</v>
      </c>
    </row>
    <row r="316" spans="1:12" ht="15">
      <c r="A316" t="s">
        <v>69</v>
      </c>
      <c r="B316">
        <v>40.1</v>
      </c>
      <c r="C316" s="21">
        <v>43465</v>
      </c>
      <c r="D316">
        <v>630</v>
      </c>
      <c r="E316">
        <v>14</v>
      </c>
      <c r="F316">
        <v>8</v>
      </c>
      <c r="G316">
        <v>0</v>
      </c>
      <c r="H316">
        <v>0</v>
      </c>
      <c r="I316" t="s">
        <v>325</v>
      </c>
      <c r="J316" s="22">
        <v>3159.62</v>
      </c>
      <c r="K316" s="22">
        <v>0</v>
      </c>
      <c r="L316" s="22">
        <v>3159.62</v>
      </c>
    </row>
    <row r="317" spans="1:12" ht="15">
      <c r="A317" t="s">
        <v>69</v>
      </c>
      <c r="B317">
        <v>40.1</v>
      </c>
      <c r="C317" s="21">
        <v>43465</v>
      </c>
      <c r="D317">
        <v>630</v>
      </c>
      <c r="E317">
        <v>14</v>
      </c>
      <c r="F317">
        <v>10</v>
      </c>
      <c r="G317">
        <v>0</v>
      </c>
      <c r="H317">
        <v>0</v>
      </c>
      <c r="I317" t="s">
        <v>326</v>
      </c>
      <c r="J317" s="22">
        <v>11081.99</v>
      </c>
      <c r="K317" s="22">
        <v>1872.07</v>
      </c>
      <c r="L317" s="22">
        <v>9209.92</v>
      </c>
    </row>
    <row r="318" spans="1:12" ht="15">
      <c r="A318" t="s">
        <v>69</v>
      </c>
      <c r="B318">
        <v>40.1</v>
      </c>
      <c r="C318" s="21">
        <v>43465</v>
      </c>
      <c r="D318">
        <v>630</v>
      </c>
      <c r="E318">
        <v>14</v>
      </c>
      <c r="F318">
        <v>12</v>
      </c>
      <c r="G318">
        <v>0</v>
      </c>
      <c r="H318">
        <v>0</v>
      </c>
      <c r="I318" t="s">
        <v>327</v>
      </c>
      <c r="J318" s="22">
        <v>66084.76</v>
      </c>
      <c r="K318" s="22">
        <v>3621.56</v>
      </c>
      <c r="L318" s="22">
        <v>62463.2</v>
      </c>
    </row>
    <row r="319" spans="1:12" ht="15">
      <c r="A319" t="s">
        <v>69</v>
      </c>
      <c r="B319">
        <v>40.1</v>
      </c>
      <c r="C319" s="21">
        <v>43465</v>
      </c>
      <c r="D319">
        <v>630</v>
      </c>
      <c r="E319">
        <v>14</v>
      </c>
      <c r="F319">
        <v>13</v>
      </c>
      <c r="G319">
        <v>0</v>
      </c>
      <c r="H319">
        <v>0</v>
      </c>
      <c r="I319" t="s">
        <v>328</v>
      </c>
      <c r="J319" s="22">
        <v>25450.31</v>
      </c>
      <c r="K319" s="22">
        <v>1158.17</v>
      </c>
      <c r="L319" s="22">
        <v>24292.14</v>
      </c>
    </row>
    <row r="320" spans="1:12" ht="15">
      <c r="A320" t="s">
        <v>69</v>
      </c>
      <c r="B320">
        <v>40.1</v>
      </c>
      <c r="C320" s="21">
        <v>43465</v>
      </c>
      <c r="D320">
        <v>630</v>
      </c>
      <c r="E320">
        <v>14</v>
      </c>
      <c r="F320">
        <v>14</v>
      </c>
      <c r="G320">
        <v>0</v>
      </c>
      <c r="H320">
        <v>0</v>
      </c>
      <c r="I320" t="s">
        <v>329</v>
      </c>
      <c r="J320" s="22">
        <v>8543.2</v>
      </c>
      <c r="K320" s="22">
        <v>0</v>
      </c>
      <c r="L320" s="22">
        <v>8543.2</v>
      </c>
    </row>
    <row r="321" spans="1:12" ht="15">
      <c r="A321" t="s">
        <v>69</v>
      </c>
      <c r="B321">
        <v>40.1</v>
      </c>
      <c r="C321" s="21">
        <v>43465</v>
      </c>
      <c r="D321">
        <v>630</v>
      </c>
      <c r="E321">
        <v>14</v>
      </c>
      <c r="F321">
        <v>15</v>
      </c>
      <c r="G321">
        <v>0</v>
      </c>
      <c r="H321">
        <v>0</v>
      </c>
      <c r="I321" t="s">
        <v>330</v>
      </c>
      <c r="J321" s="22">
        <v>438633.69</v>
      </c>
      <c r="K321" s="22">
        <v>52362.63</v>
      </c>
      <c r="L321" s="22">
        <v>386271.06</v>
      </c>
    </row>
    <row r="322" spans="1:12" ht="15">
      <c r="A322" t="s">
        <v>69</v>
      </c>
      <c r="B322">
        <v>40.1</v>
      </c>
      <c r="C322" s="21">
        <v>43465</v>
      </c>
      <c r="D322">
        <v>630</v>
      </c>
      <c r="E322">
        <v>14</v>
      </c>
      <c r="F322">
        <v>16</v>
      </c>
      <c r="G322">
        <v>0</v>
      </c>
      <c r="H322">
        <v>0</v>
      </c>
      <c r="I322" t="s">
        <v>331</v>
      </c>
      <c r="J322" s="22">
        <v>3667.44</v>
      </c>
      <c r="K322" s="22">
        <v>1833.72</v>
      </c>
      <c r="L322" s="22">
        <v>1833.72</v>
      </c>
    </row>
    <row r="323" spans="1:12" ht="15">
      <c r="A323" t="s">
        <v>69</v>
      </c>
      <c r="B323">
        <v>40.1</v>
      </c>
      <c r="C323" s="21">
        <v>43465</v>
      </c>
      <c r="D323">
        <v>630</v>
      </c>
      <c r="E323">
        <v>14</v>
      </c>
      <c r="F323">
        <v>99</v>
      </c>
      <c r="G323">
        <v>0</v>
      </c>
      <c r="H323">
        <v>0</v>
      </c>
      <c r="I323" t="s">
        <v>332</v>
      </c>
      <c r="J323" s="22">
        <v>53466.65</v>
      </c>
      <c r="K323" s="22">
        <v>2461.48</v>
      </c>
      <c r="L323" s="22">
        <v>51005.17</v>
      </c>
    </row>
    <row r="324" spans="1:12" ht="15">
      <c r="A324" t="s">
        <v>69</v>
      </c>
      <c r="B324">
        <v>40.1</v>
      </c>
      <c r="C324" s="21">
        <v>43465</v>
      </c>
      <c r="D324">
        <v>630</v>
      </c>
      <c r="E324">
        <v>30</v>
      </c>
      <c r="F324">
        <v>6</v>
      </c>
      <c r="G324">
        <v>7</v>
      </c>
      <c r="H324">
        <v>1</v>
      </c>
      <c r="I324" t="s">
        <v>333</v>
      </c>
      <c r="J324" s="22">
        <v>159972.6</v>
      </c>
      <c r="K324" s="22">
        <v>76700</v>
      </c>
      <c r="L324" s="22">
        <v>83272.6</v>
      </c>
    </row>
    <row r="325" spans="1:13" ht="15">
      <c r="A325" t="s">
        <v>69</v>
      </c>
      <c r="B325">
        <v>40.1</v>
      </c>
      <c r="C325" s="21">
        <v>43465</v>
      </c>
      <c r="D325">
        <v>800</v>
      </c>
      <c r="E325">
        <v>3</v>
      </c>
      <c r="F325">
        <v>1</v>
      </c>
      <c r="G325">
        <v>1</v>
      </c>
      <c r="H325">
        <v>99</v>
      </c>
      <c r="I325" t="s">
        <v>256</v>
      </c>
      <c r="J325" s="22">
        <v>0</v>
      </c>
      <c r="K325" s="22">
        <v>5050.3</v>
      </c>
      <c r="M325" s="22">
        <v>5050.3</v>
      </c>
    </row>
    <row r="326" spans="1:13" ht="15">
      <c r="A326" t="s">
        <v>69</v>
      </c>
      <c r="B326">
        <v>40.1</v>
      </c>
      <c r="C326" s="21">
        <v>43465</v>
      </c>
      <c r="D326">
        <v>800</v>
      </c>
      <c r="E326">
        <v>3</v>
      </c>
      <c r="F326">
        <v>1</v>
      </c>
      <c r="G326">
        <v>2</v>
      </c>
      <c r="H326">
        <v>38</v>
      </c>
      <c r="I326" t="s">
        <v>257</v>
      </c>
      <c r="J326" s="22">
        <v>14950</v>
      </c>
      <c r="K326" s="22">
        <v>1467514.01</v>
      </c>
      <c r="M326" s="22">
        <v>1452564.01</v>
      </c>
    </row>
    <row r="327" spans="1:13" ht="15">
      <c r="A327" t="s">
        <v>69</v>
      </c>
      <c r="B327">
        <v>40.1</v>
      </c>
      <c r="C327" s="21">
        <v>43465</v>
      </c>
      <c r="D327">
        <v>800</v>
      </c>
      <c r="E327">
        <v>3</v>
      </c>
      <c r="F327">
        <v>1</v>
      </c>
      <c r="G327">
        <v>2</v>
      </c>
      <c r="H327">
        <v>99</v>
      </c>
      <c r="I327" t="s">
        <v>700</v>
      </c>
      <c r="J327" s="22">
        <v>0</v>
      </c>
      <c r="K327" s="22">
        <v>2579.97</v>
      </c>
      <c r="M327" s="22">
        <v>2579.97</v>
      </c>
    </row>
    <row r="328" spans="1:11" ht="15">
      <c r="A328" t="s">
        <v>69</v>
      </c>
      <c r="B328">
        <v>40.1</v>
      </c>
      <c r="C328" s="21">
        <v>43465</v>
      </c>
      <c r="D328">
        <v>800</v>
      </c>
      <c r="E328">
        <v>3</v>
      </c>
      <c r="F328">
        <v>6</v>
      </c>
      <c r="G328">
        <v>1</v>
      </c>
      <c r="H328">
        <v>1</v>
      </c>
      <c r="I328" t="s">
        <v>701</v>
      </c>
      <c r="J328" s="22">
        <v>282.63</v>
      </c>
      <c r="K328" s="22">
        <v>282.63</v>
      </c>
    </row>
    <row r="329" spans="1:13" ht="15">
      <c r="A329" t="s">
        <v>69</v>
      </c>
      <c r="B329">
        <v>40.1</v>
      </c>
      <c r="C329" s="21">
        <v>43465</v>
      </c>
      <c r="D329">
        <v>800</v>
      </c>
      <c r="E329">
        <v>3</v>
      </c>
      <c r="F329">
        <v>6</v>
      </c>
      <c r="G329">
        <v>1</v>
      </c>
      <c r="H329">
        <v>99</v>
      </c>
      <c r="I329" t="s">
        <v>237</v>
      </c>
      <c r="J329" s="22">
        <v>0</v>
      </c>
      <c r="K329" s="22">
        <v>61734.72</v>
      </c>
      <c r="M329" s="22">
        <v>61734.72</v>
      </c>
    </row>
    <row r="330" spans="1:13" ht="15">
      <c r="A330" t="s">
        <v>69</v>
      </c>
      <c r="B330">
        <v>40.1</v>
      </c>
      <c r="C330" s="21">
        <v>43465</v>
      </c>
      <c r="D330">
        <v>800</v>
      </c>
      <c r="E330">
        <v>3</v>
      </c>
      <c r="F330">
        <v>9</v>
      </c>
      <c r="G330">
        <v>9</v>
      </c>
      <c r="H330">
        <v>99</v>
      </c>
      <c r="I330" t="s">
        <v>338</v>
      </c>
      <c r="J330" s="22">
        <v>0</v>
      </c>
      <c r="K330" s="22">
        <v>2551.2</v>
      </c>
      <c r="M330" s="22">
        <v>2551.2</v>
      </c>
    </row>
    <row r="331" spans="1:13" ht="15">
      <c r="A331" t="s">
        <v>69</v>
      </c>
      <c r="B331">
        <v>40.1</v>
      </c>
      <c r="C331" s="21">
        <v>43465</v>
      </c>
      <c r="D331">
        <v>800</v>
      </c>
      <c r="E331">
        <v>4</v>
      </c>
      <c r="F331">
        <v>2</v>
      </c>
      <c r="G331">
        <v>1</v>
      </c>
      <c r="H331">
        <v>1</v>
      </c>
      <c r="I331" t="s">
        <v>258</v>
      </c>
      <c r="J331" s="22">
        <v>0</v>
      </c>
      <c r="K331" s="22">
        <v>12452240</v>
      </c>
      <c r="M331" s="22">
        <v>12452240</v>
      </c>
    </row>
    <row r="332" spans="1:13" ht="15">
      <c r="A332" t="s">
        <v>69</v>
      </c>
      <c r="B332">
        <v>40.1</v>
      </c>
      <c r="C332" s="21">
        <v>43465</v>
      </c>
      <c r="D332">
        <v>800</v>
      </c>
      <c r="E332">
        <v>4</v>
      </c>
      <c r="F332">
        <v>2</v>
      </c>
      <c r="G332">
        <v>2</v>
      </c>
      <c r="H332">
        <v>1</v>
      </c>
      <c r="I332" t="s">
        <v>258</v>
      </c>
      <c r="J332" s="22">
        <v>0</v>
      </c>
      <c r="K332" s="22">
        <v>1974000</v>
      </c>
      <c r="M332" s="22">
        <v>1974000</v>
      </c>
    </row>
    <row r="333" spans="1:13" ht="15">
      <c r="A333" t="s">
        <v>69</v>
      </c>
      <c r="B333">
        <v>40.1</v>
      </c>
      <c r="C333" s="21">
        <v>43465</v>
      </c>
      <c r="D333">
        <v>800</v>
      </c>
      <c r="E333">
        <v>5</v>
      </c>
      <c r="F333">
        <v>1</v>
      </c>
      <c r="G333">
        <v>9</v>
      </c>
      <c r="H333">
        <v>3</v>
      </c>
      <c r="I333" t="s">
        <v>261</v>
      </c>
      <c r="J333" s="22">
        <v>0</v>
      </c>
      <c r="K333" s="22">
        <v>210489.46</v>
      </c>
      <c r="M333" s="22">
        <v>210489.46</v>
      </c>
    </row>
    <row r="334" spans="1:13" ht="15">
      <c r="A334" t="s">
        <v>69</v>
      </c>
      <c r="B334">
        <v>40.1</v>
      </c>
      <c r="C334" s="21">
        <v>43465</v>
      </c>
      <c r="D334">
        <v>800</v>
      </c>
      <c r="E334">
        <v>5</v>
      </c>
      <c r="F334">
        <v>1</v>
      </c>
      <c r="G334">
        <v>9</v>
      </c>
      <c r="H334">
        <v>99</v>
      </c>
      <c r="I334" t="s">
        <v>679</v>
      </c>
      <c r="J334" s="22">
        <v>22.63</v>
      </c>
      <c r="K334" s="22">
        <v>887.22</v>
      </c>
      <c r="M334" s="22">
        <v>864.59</v>
      </c>
    </row>
    <row r="335" spans="1:13" ht="15">
      <c r="A335" t="s">
        <v>69</v>
      </c>
      <c r="B335">
        <v>40.1</v>
      </c>
      <c r="C335" s="21">
        <v>43465</v>
      </c>
      <c r="D335">
        <v>800</v>
      </c>
      <c r="E335">
        <v>5</v>
      </c>
      <c r="F335">
        <v>9</v>
      </c>
      <c r="G335">
        <v>1</v>
      </c>
      <c r="H335">
        <v>99</v>
      </c>
      <c r="I335" t="s">
        <v>78</v>
      </c>
      <c r="J335" s="22">
        <v>9198.62</v>
      </c>
      <c r="K335" s="22">
        <v>112974.6</v>
      </c>
      <c r="M335" s="22">
        <v>103775.98</v>
      </c>
    </row>
    <row r="336" spans="1:12" ht="15">
      <c r="A336" t="s">
        <v>69</v>
      </c>
      <c r="B336">
        <v>40.1</v>
      </c>
      <c r="C336" s="21">
        <v>43465</v>
      </c>
      <c r="D336">
        <v>805</v>
      </c>
      <c r="E336">
        <v>0</v>
      </c>
      <c r="F336">
        <v>0</v>
      </c>
      <c r="G336">
        <v>0</v>
      </c>
      <c r="H336">
        <v>0</v>
      </c>
      <c r="I336" t="s">
        <v>337</v>
      </c>
      <c r="J336" s="22">
        <v>16290304.11</v>
      </c>
      <c r="K336" s="22">
        <v>25214.88</v>
      </c>
      <c r="L336" s="22">
        <v>16265089.23</v>
      </c>
    </row>
    <row r="337" spans="1:12" ht="15">
      <c r="A337" t="s">
        <v>69</v>
      </c>
      <c r="B337">
        <v>40.1</v>
      </c>
      <c r="C337" s="21">
        <v>43465</v>
      </c>
      <c r="D337">
        <v>810</v>
      </c>
      <c r="E337">
        <v>3</v>
      </c>
      <c r="F337">
        <v>1</v>
      </c>
      <c r="G337">
        <v>1</v>
      </c>
      <c r="H337">
        <v>99</v>
      </c>
      <c r="I337" t="s">
        <v>256</v>
      </c>
      <c r="J337" s="22">
        <v>25</v>
      </c>
      <c r="K337" s="22">
        <v>0</v>
      </c>
      <c r="L337" s="22">
        <v>25</v>
      </c>
    </row>
    <row r="338" spans="1:12" ht="15">
      <c r="A338" t="s">
        <v>69</v>
      </c>
      <c r="B338">
        <v>40.1</v>
      </c>
      <c r="C338" s="21">
        <v>43465</v>
      </c>
      <c r="D338">
        <v>810</v>
      </c>
      <c r="E338">
        <v>3</v>
      </c>
      <c r="F338">
        <v>1</v>
      </c>
      <c r="G338">
        <v>2</v>
      </c>
      <c r="H338">
        <v>38</v>
      </c>
      <c r="I338" t="s">
        <v>257</v>
      </c>
      <c r="J338" s="22">
        <v>736</v>
      </c>
      <c r="K338" s="22">
        <v>0</v>
      </c>
      <c r="L338" s="22">
        <v>736</v>
      </c>
    </row>
    <row r="339" spans="1:12" ht="15">
      <c r="A339" t="s">
        <v>69</v>
      </c>
      <c r="B339">
        <v>40.1</v>
      </c>
      <c r="C339" s="21">
        <v>43465</v>
      </c>
      <c r="D339">
        <v>830</v>
      </c>
      <c r="E339">
        <v>1</v>
      </c>
      <c r="F339">
        <v>1</v>
      </c>
      <c r="G339">
        <v>1</v>
      </c>
      <c r="H339">
        <v>1</v>
      </c>
      <c r="I339" t="s">
        <v>262</v>
      </c>
      <c r="J339" s="22">
        <v>613097.5</v>
      </c>
      <c r="K339" s="22">
        <v>74595.08</v>
      </c>
      <c r="L339" s="22">
        <v>538502.42</v>
      </c>
    </row>
    <row r="340" spans="1:12" ht="15">
      <c r="A340" t="s">
        <v>69</v>
      </c>
      <c r="B340">
        <v>40.1</v>
      </c>
      <c r="C340" s="21">
        <v>43465</v>
      </c>
      <c r="D340">
        <v>830</v>
      </c>
      <c r="E340">
        <v>1</v>
      </c>
      <c r="F340">
        <v>1</v>
      </c>
      <c r="G340">
        <v>1</v>
      </c>
      <c r="H340">
        <v>2</v>
      </c>
      <c r="I340" t="s">
        <v>263</v>
      </c>
      <c r="J340" s="22">
        <v>732652.1</v>
      </c>
      <c r="K340" s="22">
        <v>83256.88</v>
      </c>
      <c r="L340" s="22">
        <v>649395.22</v>
      </c>
    </row>
    <row r="341" spans="1:12" ht="15">
      <c r="A341" t="s">
        <v>69</v>
      </c>
      <c r="B341">
        <v>40.1</v>
      </c>
      <c r="C341" s="21">
        <v>43465</v>
      </c>
      <c r="D341">
        <v>830</v>
      </c>
      <c r="E341">
        <v>1</v>
      </c>
      <c r="F341">
        <v>1</v>
      </c>
      <c r="G341">
        <v>2</v>
      </c>
      <c r="H341">
        <v>1</v>
      </c>
      <c r="I341" t="s">
        <v>264</v>
      </c>
      <c r="J341" s="22">
        <v>938109.17</v>
      </c>
      <c r="K341" s="22">
        <v>106513.78</v>
      </c>
      <c r="L341" s="22">
        <v>831595.39</v>
      </c>
    </row>
    <row r="342" spans="1:12" ht="15">
      <c r="A342" t="s">
        <v>69</v>
      </c>
      <c r="B342">
        <v>40.1</v>
      </c>
      <c r="C342" s="21">
        <v>43465</v>
      </c>
      <c r="D342">
        <v>830</v>
      </c>
      <c r="E342">
        <v>1</v>
      </c>
      <c r="F342">
        <v>1</v>
      </c>
      <c r="G342">
        <v>3</v>
      </c>
      <c r="H342">
        <v>1</v>
      </c>
      <c r="I342" t="s">
        <v>265</v>
      </c>
      <c r="J342" s="22">
        <v>37286.24</v>
      </c>
      <c r="K342" s="22">
        <v>4888.05</v>
      </c>
      <c r="L342" s="22">
        <v>32398.19</v>
      </c>
    </row>
    <row r="343" spans="1:12" ht="15">
      <c r="A343" t="s">
        <v>69</v>
      </c>
      <c r="B343">
        <v>40.1</v>
      </c>
      <c r="C343" s="21">
        <v>43465</v>
      </c>
      <c r="D343">
        <v>830</v>
      </c>
      <c r="E343">
        <v>1</v>
      </c>
      <c r="F343">
        <v>1</v>
      </c>
      <c r="G343">
        <v>4</v>
      </c>
      <c r="H343">
        <v>1</v>
      </c>
      <c r="I343" t="s">
        <v>266</v>
      </c>
      <c r="J343" s="22">
        <v>67255.36</v>
      </c>
      <c r="K343" s="22">
        <v>7594.01</v>
      </c>
      <c r="L343" s="22">
        <v>59661.35</v>
      </c>
    </row>
    <row r="344" spans="1:12" ht="15">
      <c r="A344" t="s">
        <v>69</v>
      </c>
      <c r="B344">
        <v>40.1</v>
      </c>
      <c r="C344" s="21">
        <v>43465</v>
      </c>
      <c r="D344">
        <v>830</v>
      </c>
      <c r="E344">
        <v>1</v>
      </c>
      <c r="F344">
        <v>1</v>
      </c>
      <c r="G344">
        <v>5</v>
      </c>
      <c r="H344">
        <v>1</v>
      </c>
      <c r="I344" t="s">
        <v>267</v>
      </c>
      <c r="J344" s="22">
        <v>64160.93</v>
      </c>
      <c r="K344" s="22">
        <v>0</v>
      </c>
      <c r="L344" s="22">
        <v>64160.93</v>
      </c>
    </row>
    <row r="345" spans="1:12" ht="15">
      <c r="A345" t="s">
        <v>69</v>
      </c>
      <c r="B345">
        <v>40.1</v>
      </c>
      <c r="C345" s="21">
        <v>43465</v>
      </c>
      <c r="D345">
        <v>830</v>
      </c>
      <c r="E345">
        <v>1</v>
      </c>
      <c r="F345">
        <v>1</v>
      </c>
      <c r="G345">
        <v>5</v>
      </c>
      <c r="H345">
        <v>3</v>
      </c>
      <c r="I345" t="s">
        <v>268</v>
      </c>
      <c r="J345" s="22">
        <v>821804.59</v>
      </c>
      <c r="K345" s="22">
        <v>0</v>
      </c>
      <c r="L345" s="22">
        <v>821804.59</v>
      </c>
    </row>
    <row r="346" spans="1:12" ht="15">
      <c r="A346" t="s">
        <v>69</v>
      </c>
      <c r="B346">
        <v>40.1</v>
      </c>
      <c r="C346" s="21">
        <v>43465</v>
      </c>
      <c r="D346">
        <v>830</v>
      </c>
      <c r="E346">
        <v>1</v>
      </c>
      <c r="F346">
        <v>3</v>
      </c>
      <c r="G346">
        <v>1</v>
      </c>
      <c r="H346">
        <v>3</v>
      </c>
      <c r="J346" s="22">
        <v>2704162.16</v>
      </c>
      <c r="K346" s="22">
        <v>332438.06</v>
      </c>
      <c r="L346" s="22">
        <v>2371724.1</v>
      </c>
    </row>
    <row r="347" spans="1:12" ht="15">
      <c r="A347" t="s">
        <v>69</v>
      </c>
      <c r="B347">
        <v>40.1</v>
      </c>
      <c r="C347" s="21">
        <v>43465</v>
      </c>
      <c r="D347">
        <v>830</v>
      </c>
      <c r="E347">
        <v>1</v>
      </c>
      <c r="F347">
        <v>3</v>
      </c>
      <c r="G347">
        <v>1</v>
      </c>
      <c r="H347">
        <v>4</v>
      </c>
      <c r="J347" s="22">
        <v>234314.2</v>
      </c>
      <c r="K347" s="22">
        <v>0</v>
      </c>
      <c r="L347" s="22">
        <v>234314.2</v>
      </c>
    </row>
    <row r="348" spans="1:12" ht="15">
      <c r="A348" t="s">
        <v>69</v>
      </c>
      <c r="B348">
        <v>40.1</v>
      </c>
      <c r="C348" s="21">
        <v>43465</v>
      </c>
      <c r="D348">
        <v>830</v>
      </c>
      <c r="E348">
        <v>1</v>
      </c>
      <c r="F348">
        <v>3</v>
      </c>
      <c r="G348">
        <v>3</v>
      </c>
      <c r="H348">
        <v>3</v>
      </c>
      <c r="J348" s="22">
        <v>260413.92</v>
      </c>
      <c r="K348" s="22">
        <v>0</v>
      </c>
      <c r="L348" s="22">
        <v>260413.92</v>
      </c>
    </row>
    <row r="349" spans="1:12" ht="15">
      <c r="A349" t="s">
        <v>69</v>
      </c>
      <c r="B349">
        <v>40.1</v>
      </c>
      <c r="C349" s="21">
        <v>43465</v>
      </c>
      <c r="D349">
        <v>830</v>
      </c>
      <c r="E349">
        <v>1</v>
      </c>
      <c r="F349">
        <v>3</v>
      </c>
      <c r="G349">
        <v>4</v>
      </c>
      <c r="H349">
        <v>3</v>
      </c>
      <c r="J349" s="22">
        <v>14272.14</v>
      </c>
      <c r="K349" s="22">
        <v>0</v>
      </c>
      <c r="L349" s="22">
        <v>14272.14</v>
      </c>
    </row>
    <row r="350" spans="1:12" ht="15">
      <c r="A350" t="s">
        <v>69</v>
      </c>
      <c r="B350">
        <v>40.1</v>
      </c>
      <c r="C350" s="21">
        <v>43465</v>
      </c>
      <c r="D350">
        <v>830</v>
      </c>
      <c r="E350">
        <v>1</v>
      </c>
      <c r="F350">
        <v>3</v>
      </c>
      <c r="G350">
        <v>4</v>
      </c>
      <c r="H350">
        <v>4</v>
      </c>
      <c r="J350" s="22">
        <v>5762.36</v>
      </c>
      <c r="K350" s="22">
        <v>0</v>
      </c>
      <c r="L350" s="22">
        <v>5762.36</v>
      </c>
    </row>
    <row r="351" spans="1:12" ht="15">
      <c r="A351" t="s">
        <v>69</v>
      </c>
      <c r="B351">
        <v>40.1</v>
      </c>
      <c r="C351" s="21">
        <v>43465</v>
      </c>
      <c r="D351">
        <v>830</v>
      </c>
      <c r="E351">
        <v>2</v>
      </c>
      <c r="F351">
        <v>1</v>
      </c>
      <c r="G351">
        <v>6</v>
      </c>
      <c r="H351">
        <v>1</v>
      </c>
      <c r="I351" t="s">
        <v>269</v>
      </c>
      <c r="J351" s="22">
        <v>230642.14</v>
      </c>
      <c r="K351" s="22">
        <v>26780.7</v>
      </c>
      <c r="L351" s="22">
        <v>203861.44</v>
      </c>
    </row>
    <row r="352" spans="1:12" ht="15">
      <c r="A352" t="s">
        <v>69</v>
      </c>
      <c r="B352">
        <v>40.1</v>
      </c>
      <c r="C352" s="21">
        <v>43465</v>
      </c>
      <c r="D352">
        <v>830</v>
      </c>
      <c r="E352">
        <v>2</v>
      </c>
      <c r="F352">
        <v>1</v>
      </c>
      <c r="G352">
        <v>6</v>
      </c>
      <c r="H352">
        <v>2</v>
      </c>
      <c r="I352" t="s">
        <v>270</v>
      </c>
      <c r="J352" s="22">
        <v>142306.96</v>
      </c>
      <c r="K352" s="22">
        <v>16446.79</v>
      </c>
      <c r="L352" s="22">
        <v>125860.17</v>
      </c>
    </row>
    <row r="353" spans="1:12" ht="15">
      <c r="A353" t="s">
        <v>69</v>
      </c>
      <c r="B353">
        <v>40.1</v>
      </c>
      <c r="C353" s="21">
        <v>43465</v>
      </c>
      <c r="D353">
        <v>830</v>
      </c>
      <c r="E353">
        <v>2</v>
      </c>
      <c r="F353">
        <v>3</v>
      </c>
      <c r="G353">
        <v>4</v>
      </c>
      <c r="H353">
        <v>1</v>
      </c>
      <c r="I353" t="s">
        <v>703</v>
      </c>
      <c r="J353" s="22">
        <v>50384.29</v>
      </c>
      <c r="K353" s="22">
        <v>0</v>
      </c>
      <c r="L353" s="22">
        <v>50384.29</v>
      </c>
    </row>
    <row r="354" spans="1:12" ht="15">
      <c r="A354" t="s">
        <v>69</v>
      </c>
      <c r="B354">
        <v>40.1</v>
      </c>
      <c r="C354" s="21">
        <v>43465</v>
      </c>
      <c r="D354">
        <v>830</v>
      </c>
      <c r="E354">
        <v>2</v>
      </c>
      <c r="F354">
        <v>3</v>
      </c>
      <c r="G354">
        <v>6</v>
      </c>
      <c r="H354">
        <v>1</v>
      </c>
      <c r="I354" t="s">
        <v>269</v>
      </c>
      <c r="J354" s="22">
        <v>327497.38</v>
      </c>
      <c r="K354" s="22">
        <v>0</v>
      </c>
      <c r="L354" s="22">
        <v>327497.38</v>
      </c>
    </row>
    <row r="355" spans="1:12" ht="15">
      <c r="A355" t="s">
        <v>69</v>
      </c>
      <c r="B355">
        <v>40.1</v>
      </c>
      <c r="C355" s="21">
        <v>43465</v>
      </c>
      <c r="D355">
        <v>830</v>
      </c>
      <c r="E355">
        <v>2</v>
      </c>
      <c r="F355">
        <v>3</v>
      </c>
      <c r="G355">
        <v>6</v>
      </c>
      <c r="H355">
        <v>2</v>
      </c>
      <c r="I355" t="s">
        <v>270</v>
      </c>
      <c r="J355" s="22">
        <v>188940.77</v>
      </c>
      <c r="K355" s="22">
        <v>0</v>
      </c>
      <c r="L355" s="22">
        <v>188940.77</v>
      </c>
    </row>
    <row r="356" spans="1:12" ht="15">
      <c r="A356" t="s">
        <v>69</v>
      </c>
      <c r="B356">
        <v>40.1</v>
      </c>
      <c r="C356" s="21">
        <v>43465</v>
      </c>
      <c r="D356">
        <v>830</v>
      </c>
      <c r="E356">
        <v>3</v>
      </c>
      <c r="F356">
        <v>2</v>
      </c>
      <c r="G356">
        <v>1</v>
      </c>
      <c r="H356">
        <v>1</v>
      </c>
      <c r="I356" t="s">
        <v>339</v>
      </c>
      <c r="J356" s="22">
        <v>127818.08</v>
      </c>
      <c r="K356" s="22">
        <v>0</v>
      </c>
      <c r="L356" s="22">
        <v>127818.08</v>
      </c>
    </row>
    <row r="357" spans="1:12" ht="15">
      <c r="A357" t="s">
        <v>69</v>
      </c>
      <c r="B357">
        <v>40.1</v>
      </c>
      <c r="C357" s="21">
        <v>43465</v>
      </c>
      <c r="D357">
        <v>830</v>
      </c>
      <c r="E357">
        <v>3</v>
      </c>
      <c r="F357">
        <v>2</v>
      </c>
      <c r="G357">
        <v>1</v>
      </c>
      <c r="H357">
        <v>2</v>
      </c>
      <c r="I357" t="s">
        <v>340</v>
      </c>
      <c r="J357" s="22">
        <v>19582.56</v>
      </c>
      <c r="K357" s="22">
        <v>0</v>
      </c>
      <c r="L357" s="22">
        <v>19582.56</v>
      </c>
    </row>
    <row r="358" spans="1:12" ht="15">
      <c r="A358" t="s">
        <v>69</v>
      </c>
      <c r="B358">
        <v>40.1</v>
      </c>
      <c r="C358" s="21">
        <v>43465</v>
      </c>
      <c r="D358">
        <v>830</v>
      </c>
      <c r="E358">
        <v>3</v>
      </c>
      <c r="F358">
        <v>2</v>
      </c>
      <c r="G358">
        <v>1</v>
      </c>
      <c r="H358">
        <v>5</v>
      </c>
      <c r="I358" t="s">
        <v>271</v>
      </c>
      <c r="J358" s="22">
        <v>306903.65</v>
      </c>
      <c r="K358" s="22">
        <v>0</v>
      </c>
      <c r="L358" s="22">
        <v>306903.65</v>
      </c>
    </row>
    <row r="359" spans="1:12" ht="15">
      <c r="A359" t="s">
        <v>69</v>
      </c>
      <c r="B359">
        <v>40.1</v>
      </c>
      <c r="C359" s="21">
        <v>43465</v>
      </c>
      <c r="D359">
        <v>830</v>
      </c>
      <c r="E359">
        <v>3</v>
      </c>
      <c r="F359">
        <v>2</v>
      </c>
      <c r="G359">
        <v>1</v>
      </c>
      <c r="H359">
        <v>90</v>
      </c>
      <c r="I359" t="s">
        <v>341</v>
      </c>
      <c r="J359" s="22">
        <v>927.48</v>
      </c>
      <c r="K359" s="22">
        <v>0</v>
      </c>
      <c r="L359" s="22">
        <v>927.48</v>
      </c>
    </row>
    <row r="360" spans="1:12" ht="15">
      <c r="A360" t="s">
        <v>69</v>
      </c>
      <c r="B360">
        <v>40.1</v>
      </c>
      <c r="C360" s="21">
        <v>43465</v>
      </c>
      <c r="D360">
        <v>830</v>
      </c>
      <c r="E360">
        <v>3</v>
      </c>
      <c r="F360">
        <v>2</v>
      </c>
      <c r="G360">
        <v>2</v>
      </c>
      <c r="H360">
        <v>1</v>
      </c>
      <c r="I360" t="s">
        <v>272</v>
      </c>
      <c r="J360" s="22">
        <v>350384.17</v>
      </c>
      <c r="K360" s="22">
        <v>0</v>
      </c>
      <c r="L360" s="22">
        <v>350384.17</v>
      </c>
    </row>
    <row r="361" spans="1:12" ht="15">
      <c r="A361" t="s">
        <v>69</v>
      </c>
      <c r="B361">
        <v>40.1</v>
      </c>
      <c r="C361" s="21">
        <v>43465</v>
      </c>
      <c r="D361">
        <v>830</v>
      </c>
      <c r="E361">
        <v>3</v>
      </c>
      <c r="F361">
        <v>2</v>
      </c>
      <c r="G361">
        <v>2</v>
      </c>
      <c r="H361">
        <v>2</v>
      </c>
      <c r="I361" t="s">
        <v>342</v>
      </c>
      <c r="J361" s="22">
        <v>93118.97</v>
      </c>
      <c r="K361" s="22">
        <v>0</v>
      </c>
      <c r="L361" s="22">
        <v>93118.97</v>
      </c>
    </row>
    <row r="362" spans="1:12" ht="15">
      <c r="A362" t="s">
        <v>69</v>
      </c>
      <c r="B362">
        <v>40.1</v>
      </c>
      <c r="C362" s="21">
        <v>43465</v>
      </c>
      <c r="D362">
        <v>830</v>
      </c>
      <c r="E362">
        <v>3</v>
      </c>
      <c r="F362">
        <v>2</v>
      </c>
      <c r="G362">
        <v>3</v>
      </c>
      <c r="H362">
        <v>1</v>
      </c>
      <c r="I362" t="s">
        <v>273</v>
      </c>
      <c r="J362" s="22">
        <v>452722</v>
      </c>
      <c r="K362" s="22">
        <v>0</v>
      </c>
      <c r="L362" s="22">
        <v>452722</v>
      </c>
    </row>
    <row r="363" spans="1:12" ht="15">
      <c r="A363" t="s">
        <v>69</v>
      </c>
      <c r="B363">
        <v>40.1</v>
      </c>
      <c r="C363" s="21">
        <v>43465</v>
      </c>
      <c r="D363">
        <v>830</v>
      </c>
      <c r="E363">
        <v>3</v>
      </c>
      <c r="F363">
        <v>2</v>
      </c>
      <c r="G363">
        <v>3</v>
      </c>
      <c r="H363">
        <v>2</v>
      </c>
      <c r="I363" t="s">
        <v>274</v>
      </c>
      <c r="J363" s="22">
        <v>249009.94</v>
      </c>
      <c r="K363" s="22">
        <v>295</v>
      </c>
      <c r="L363" s="22">
        <v>248714.94</v>
      </c>
    </row>
    <row r="364" spans="1:12" ht="15">
      <c r="A364" t="s">
        <v>69</v>
      </c>
      <c r="B364">
        <v>40.1</v>
      </c>
      <c r="C364" s="21">
        <v>43465</v>
      </c>
      <c r="D364">
        <v>830</v>
      </c>
      <c r="E364">
        <v>3</v>
      </c>
      <c r="F364">
        <v>2</v>
      </c>
      <c r="G364">
        <v>3</v>
      </c>
      <c r="H364">
        <v>3</v>
      </c>
      <c r="I364" t="s">
        <v>275</v>
      </c>
      <c r="J364" s="22">
        <v>522377.98</v>
      </c>
      <c r="K364" s="22">
        <v>0</v>
      </c>
      <c r="L364" s="22">
        <v>522377.98</v>
      </c>
    </row>
    <row r="365" spans="1:12" ht="15">
      <c r="A365" t="s">
        <v>69</v>
      </c>
      <c r="B365">
        <v>40.1</v>
      </c>
      <c r="C365" s="21">
        <v>43465</v>
      </c>
      <c r="D365">
        <v>830</v>
      </c>
      <c r="E365">
        <v>3</v>
      </c>
      <c r="F365">
        <v>2</v>
      </c>
      <c r="G365">
        <v>4</v>
      </c>
      <c r="H365">
        <v>1</v>
      </c>
      <c r="I365" t="s">
        <v>343</v>
      </c>
      <c r="J365" s="22">
        <v>1220.99</v>
      </c>
      <c r="K365" s="22">
        <v>483</v>
      </c>
      <c r="L365" s="22">
        <v>737.99</v>
      </c>
    </row>
    <row r="366" spans="1:12" ht="15">
      <c r="A366" t="s">
        <v>69</v>
      </c>
      <c r="B366">
        <v>40.1</v>
      </c>
      <c r="C366" s="21">
        <v>43465</v>
      </c>
      <c r="D366">
        <v>830</v>
      </c>
      <c r="E366">
        <v>3</v>
      </c>
      <c r="F366">
        <v>2</v>
      </c>
      <c r="G366">
        <v>4</v>
      </c>
      <c r="H366">
        <v>2</v>
      </c>
      <c r="I366" t="s">
        <v>708</v>
      </c>
      <c r="J366" s="22">
        <v>758.42</v>
      </c>
      <c r="K366" s="22">
        <v>0</v>
      </c>
      <c r="L366" s="22">
        <v>758.42</v>
      </c>
    </row>
    <row r="367" spans="1:12" ht="15">
      <c r="A367" t="s">
        <v>69</v>
      </c>
      <c r="B367">
        <v>40.1</v>
      </c>
      <c r="C367" s="21">
        <v>43465</v>
      </c>
      <c r="D367">
        <v>830</v>
      </c>
      <c r="E367">
        <v>3</v>
      </c>
      <c r="F367">
        <v>2</v>
      </c>
      <c r="G367">
        <v>4</v>
      </c>
      <c r="H367">
        <v>90</v>
      </c>
      <c r="I367" t="s">
        <v>704</v>
      </c>
      <c r="J367" s="22">
        <v>4526.33</v>
      </c>
      <c r="K367" s="22">
        <v>0</v>
      </c>
      <c r="L367" s="22">
        <v>4526.33</v>
      </c>
    </row>
    <row r="368" spans="1:12" ht="15">
      <c r="A368" t="s">
        <v>69</v>
      </c>
      <c r="B368">
        <v>40.1</v>
      </c>
      <c r="C368" s="21">
        <v>43465</v>
      </c>
      <c r="D368">
        <v>830</v>
      </c>
      <c r="E368">
        <v>3</v>
      </c>
      <c r="F368">
        <v>2</v>
      </c>
      <c r="G368">
        <v>5</v>
      </c>
      <c r="H368">
        <v>1</v>
      </c>
      <c r="I368" t="s">
        <v>709</v>
      </c>
      <c r="J368" s="22">
        <v>270</v>
      </c>
      <c r="K368" s="22">
        <v>0</v>
      </c>
      <c r="L368" s="22">
        <v>270</v>
      </c>
    </row>
    <row r="369" spans="1:12" ht="15">
      <c r="A369" t="s">
        <v>69</v>
      </c>
      <c r="B369">
        <v>40.1</v>
      </c>
      <c r="C369" s="21">
        <v>43465</v>
      </c>
      <c r="D369">
        <v>830</v>
      </c>
      <c r="E369">
        <v>3</v>
      </c>
      <c r="F369">
        <v>2</v>
      </c>
      <c r="G369">
        <v>5</v>
      </c>
      <c r="H369">
        <v>2</v>
      </c>
      <c r="I369" t="s">
        <v>344</v>
      </c>
      <c r="J369" s="22">
        <v>1833.72</v>
      </c>
      <c r="K369" s="22">
        <v>0</v>
      </c>
      <c r="L369" s="22">
        <v>1833.72</v>
      </c>
    </row>
    <row r="370" spans="1:12" ht="15">
      <c r="A370" t="s">
        <v>69</v>
      </c>
      <c r="B370">
        <v>40.1</v>
      </c>
      <c r="C370" s="21">
        <v>43465</v>
      </c>
      <c r="D370">
        <v>830</v>
      </c>
      <c r="E370">
        <v>3</v>
      </c>
      <c r="F370">
        <v>2</v>
      </c>
      <c r="G370">
        <v>5</v>
      </c>
      <c r="H370">
        <v>90</v>
      </c>
      <c r="I370" t="s">
        <v>710</v>
      </c>
      <c r="J370" s="22">
        <v>45521.72</v>
      </c>
      <c r="K370" s="22">
        <v>0</v>
      </c>
      <c r="L370" s="22">
        <v>45521.72</v>
      </c>
    </row>
    <row r="371" spans="1:12" ht="15">
      <c r="A371" t="s">
        <v>69</v>
      </c>
      <c r="B371">
        <v>40.1</v>
      </c>
      <c r="C371" s="21">
        <v>43465</v>
      </c>
      <c r="D371">
        <v>830</v>
      </c>
      <c r="E371">
        <v>3</v>
      </c>
      <c r="F371">
        <v>2</v>
      </c>
      <c r="G371">
        <v>6</v>
      </c>
      <c r="H371">
        <v>1</v>
      </c>
      <c r="I371" t="s">
        <v>276</v>
      </c>
      <c r="J371" s="22">
        <v>2183</v>
      </c>
      <c r="K371" s="22">
        <v>0</v>
      </c>
      <c r="L371" s="22">
        <v>2183</v>
      </c>
    </row>
    <row r="372" spans="1:12" ht="15">
      <c r="A372" t="s">
        <v>69</v>
      </c>
      <c r="B372">
        <v>40.1</v>
      </c>
      <c r="C372" s="21">
        <v>43465</v>
      </c>
      <c r="D372">
        <v>830</v>
      </c>
      <c r="E372">
        <v>3</v>
      </c>
      <c r="F372">
        <v>2</v>
      </c>
      <c r="G372">
        <v>6</v>
      </c>
      <c r="H372">
        <v>2</v>
      </c>
      <c r="I372" t="s">
        <v>711</v>
      </c>
      <c r="J372" s="22">
        <v>885</v>
      </c>
      <c r="K372" s="22">
        <v>0</v>
      </c>
      <c r="L372" s="22">
        <v>885</v>
      </c>
    </row>
    <row r="373" spans="1:12" ht="15">
      <c r="A373" t="s">
        <v>69</v>
      </c>
      <c r="B373">
        <v>40.1</v>
      </c>
      <c r="C373" s="21">
        <v>43465</v>
      </c>
      <c r="D373">
        <v>830</v>
      </c>
      <c r="E373">
        <v>3</v>
      </c>
      <c r="F373">
        <v>2</v>
      </c>
      <c r="G373">
        <v>6</v>
      </c>
      <c r="H373">
        <v>90</v>
      </c>
      <c r="I373" t="s">
        <v>712</v>
      </c>
      <c r="J373" s="22">
        <v>5900</v>
      </c>
      <c r="K373" s="22">
        <v>0</v>
      </c>
      <c r="L373" s="22">
        <v>5900</v>
      </c>
    </row>
    <row r="374" spans="1:12" ht="15">
      <c r="A374" t="s">
        <v>69</v>
      </c>
      <c r="B374">
        <v>40.1</v>
      </c>
      <c r="C374" s="21">
        <v>43465</v>
      </c>
      <c r="D374">
        <v>830</v>
      </c>
      <c r="E374">
        <v>3</v>
      </c>
      <c r="F374">
        <v>2</v>
      </c>
      <c r="G374">
        <v>9</v>
      </c>
      <c r="H374">
        <v>1</v>
      </c>
      <c r="I374" t="s">
        <v>277</v>
      </c>
      <c r="J374" s="22">
        <v>14755.92</v>
      </c>
      <c r="K374" s="22">
        <v>0</v>
      </c>
      <c r="L374" s="22">
        <v>14755.92</v>
      </c>
    </row>
    <row r="375" spans="1:12" ht="15">
      <c r="A375" t="s">
        <v>69</v>
      </c>
      <c r="B375">
        <v>40.1</v>
      </c>
      <c r="C375" s="21">
        <v>43465</v>
      </c>
      <c r="D375">
        <v>830</v>
      </c>
      <c r="E375">
        <v>3</v>
      </c>
      <c r="F375">
        <v>2</v>
      </c>
      <c r="G375">
        <v>9</v>
      </c>
      <c r="H375">
        <v>90</v>
      </c>
      <c r="I375" t="s">
        <v>278</v>
      </c>
      <c r="J375" s="22">
        <v>145046.91</v>
      </c>
      <c r="K375" s="22">
        <v>499.14</v>
      </c>
      <c r="L375" s="22">
        <v>144547.77</v>
      </c>
    </row>
    <row r="376" spans="1:12" ht="15">
      <c r="A376" t="s">
        <v>69</v>
      </c>
      <c r="B376">
        <v>40.1</v>
      </c>
      <c r="C376" s="21">
        <v>43465</v>
      </c>
      <c r="D376">
        <v>830</v>
      </c>
      <c r="E376">
        <v>3</v>
      </c>
      <c r="F376">
        <v>3</v>
      </c>
      <c r="G376">
        <v>1</v>
      </c>
      <c r="H376">
        <v>1</v>
      </c>
      <c r="I376" t="s">
        <v>279</v>
      </c>
      <c r="J376" s="22">
        <v>97930.55</v>
      </c>
      <c r="K376" s="22">
        <v>0</v>
      </c>
      <c r="L376" s="22">
        <v>97930.55</v>
      </c>
    </row>
    <row r="377" spans="1:12" ht="15">
      <c r="A377" t="s">
        <v>69</v>
      </c>
      <c r="B377">
        <v>40.1</v>
      </c>
      <c r="C377" s="21">
        <v>43465</v>
      </c>
      <c r="D377">
        <v>830</v>
      </c>
      <c r="E377">
        <v>3</v>
      </c>
      <c r="F377">
        <v>3</v>
      </c>
      <c r="G377">
        <v>3</v>
      </c>
      <c r="H377">
        <v>1</v>
      </c>
      <c r="I377" t="s">
        <v>281</v>
      </c>
      <c r="J377" s="22">
        <v>93545.88</v>
      </c>
      <c r="K377" s="22">
        <v>0</v>
      </c>
      <c r="L377" s="22">
        <v>93545.88</v>
      </c>
    </row>
    <row r="378" spans="1:12" ht="15">
      <c r="A378" t="s">
        <v>69</v>
      </c>
      <c r="B378">
        <v>40.1</v>
      </c>
      <c r="C378" s="21">
        <v>43465</v>
      </c>
      <c r="D378">
        <v>830</v>
      </c>
      <c r="E378">
        <v>3</v>
      </c>
      <c r="F378">
        <v>4</v>
      </c>
      <c r="G378">
        <v>2</v>
      </c>
      <c r="H378">
        <v>4</v>
      </c>
      <c r="I378" t="s">
        <v>282</v>
      </c>
      <c r="J378" s="22">
        <v>4265.9</v>
      </c>
      <c r="K378" s="22">
        <v>0</v>
      </c>
      <c r="L378" s="22">
        <v>4265.9</v>
      </c>
    </row>
    <row r="379" spans="1:12" ht="15">
      <c r="A379" t="s">
        <v>69</v>
      </c>
      <c r="B379">
        <v>40.1</v>
      </c>
      <c r="C379" s="21">
        <v>43465</v>
      </c>
      <c r="D379">
        <v>830</v>
      </c>
      <c r="E379">
        <v>3</v>
      </c>
      <c r="F379">
        <v>4</v>
      </c>
      <c r="G379">
        <v>3</v>
      </c>
      <c r="H379">
        <v>2</v>
      </c>
      <c r="I379" t="s">
        <v>284</v>
      </c>
      <c r="J379" s="22">
        <v>2643.24</v>
      </c>
      <c r="K379" s="22">
        <v>0</v>
      </c>
      <c r="L379" s="22">
        <v>2643.24</v>
      </c>
    </row>
    <row r="380" spans="1:12" ht="15">
      <c r="A380" t="s">
        <v>69</v>
      </c>
      <c r="B380">
        <v>40.1</v>
      </c>
      <c r="C380" s="21">
        <v>43465</v>
      </c>
      <c r="D380">
        <v>830</v>
      </c>
      <c r="E380">
        <v>3</v>
      </c>
      <c r="F380">
        <v>5</v>
      </c>
      <c r="G380">
        <v>1</v>
      </c>
      <c r="H380">
        <v>3</v>
      </c>
      <c r="I380" t="s">
        <v>286</v>
      </c>
      <c r="J380" s="22">
        <v>6040.95</v>
      </c>
      <c r="K380" s="22">
        <v>0</v>
      </c>
      <c r="L380" s="22">
        <v>6040.95</v>
      </c>
    </row>
    <row r="381" spans="1:12" ht="15">
      <c r="A381" t="s">
        <v>69</v>
      </c>
      <c r="B381">
        <v>40.1</v>
      </c>
      <c r="C381" s="21">
        <v>43465</v>
      </c>
      <c r="D381">
        <v>830</v>
      </c>
      <c r="E381">
        <v>3</v>
      </c>
      <c r="F381">
        <v>5</v>
      </c>
      <c r="G381">
        <v>1</v>
      </c>
      <c r="H381">
        <v>8</v>
      </c>
      <c r="I381" t="s">
        <v>287</v>
      </c>
      <c r="J381" s="22">
        <v>747018.84</v>
      </c>
      <c r="K381" s="22">
        <v>0</v>
      </c>
      <c r="L381" s="22">
        <v>747018.84</v>
      </c>
    </row>
    <row r="382" spans="1:12" ht="15">
      <c r="A382" t="s">
        <v>69</v>
      </c>
      <c r="B382">
        <v>40.1</v>
      </c>
      <c r="C382" s="21">
        <v>43465</v>
      </c>
      <c r="D382">
        <v>830</v>
      </c>
      <c r="E382">
        <v>3</v>
      </c>
      <c r="F382">
        <v>5</v>
      </c>
      <c r="G382">
        <v>1</v>
      </c>
      <c r="H382">
        <v>9</v>
      </c>
      <c r="I382" t="s">
        <v>288</v>
      </c>
      <c r="J382" s="22">
        <v>541351.79</v>
      </c>
      <c r="K382" s="22">
        <v>0</v>
      </c>
      <c r="L382" s="22">
        <v>541351.79</v>
      </c>
    </row>
    <row r="383" spans="1:12" ht="15">
      <c r="A383" t="s">
        <v>69</v>
      </c>
      <c r="B383">
        <v>40.1</v>
      </c>
      <c r="C383" s="21">
        <v>43465</v>
      </c>
      <c r="D383">
        <v>830</v>
      </c>
      <c r="E383">
        <v>3</v>
      </c>
      <c r="F383">
        <v>5</v>
      </c>
      <c r="G383">
        <v>1</v>
      </c>
      <c r="H383">
        <v>11</v>
      </c>
      <c r="I383" t="s">
        <v>290</v>
      </c>
      <c r="J383" s="22">
        <v>110853.67</v>
      </c>
      <c r="K383" s="22">
        <v>0</v>
      </c>
      <c r="L383" s="22">
        <v>110853.67</v>
      </c>
    </row>
    <row r="384" spans="1:12" ht="15">
      <c r="A384" t="s">
        <v>69</v>
      </c>
      <c r="B384">
        <v>40.1</v>
      </c>
      <c r="C384" s="21">
        <v>43465</v>
      </c>
      <c r="D384">
        <v>830</v>
      </c>
      <c r="E384">
        <v>3</v>
      </c>
      <c r="F384">
        <v>5</v>
      </c>
      <c r="G384">
        <v>1</v>
      </c>
      <c r="H384">
        <v>90</v>
      </c>
      <c r="I384" t="s">
        <v>291</v>
      </c>
      <c r="J384" s="22">
        <v>1846019.04</v>
      </c>
      <c r="K384" s="22">
        <v>0</v>
      </c>
      <c r="L384" s="22">
        <v>1846019.04</v>
      </c>
    </row>
    <row r="385" spans="1:12" ht="15">
      <c r="A385" t="s">
        <v>69</v>
      </c>
      <c r="B385">
        <v>40.1</v>
      </c>
      <c r="C385" s="21">
        <v>43465</v>
      </c>
      <c r="D385">
        <v>830</v>
      </c>
      <c r="E385">
        <v>3</v>
      </c>
      <c r="F385">
        <v>5</v>
      </c>
      <c r="G385">
        <v>2</v>
      </c>
      <c r="H385">
        <v>1</v>
      </c>
      <c r="I385" t="s">
        <v>292</v>
      </c>
      <c r="J385" s="22">
        <v>11788.39</v>
      </c>
      <c r="K385" s="22">
        <v>0</v>
      </c>
      <c r="L385" s="22">
        <v>11788.39</v>
      </c>
    </row>
    <row r="386" spans="1:12" ht="15">
      <c r="A386" t="s">
        <v>69</v>
      </c>
      <c r="B386">
        <v>40.1</v>
      </c>
      <c r="C386" s="21">
        <v>43465</v>
      </c>
      <c r="D386">
        <v>830</v>
      </c>
      <c r="E386">
        <v>3</v>
      </c>
      <c r="F386">
        <v>5</v>
      </c>
      <c r="G386">
        <v>2</v>
      </c>
      <c r="H386">
        <v>2</v>
      </c>
      <c r="I386" t="s">
        <v>293</v>
      </c>
      <c r="J386" s="22">
        <v>34955.49</v>
      </c>
      <c r="K386" s="22">
        <v>0</v>
      </c>
      <c r="L386" s="22">
        <v>34955.49</v>
      </c>
    </row>
    <row r="387" spans="1:12" ht="15">
      <c r="A387" t="s">
        <v>69</v>
      </c>
      <c r="B387">
        <v>40.1</v>
      </c>
      <c r="C387" s="21">
        <v>43465</v>
      </c>
      <c r="D387">
        <v>830</v>
      </c>
      <c r="E387">
        <v>3</v>
      </c>
      <c r="F387">
        <v>5</v>
      </c>
      <c r="G387">
        <v>2</v>
      </c>
      <c r="H387">
        <v>3</v>
      </c>
      <c r="I387" t="s">
        <v>294</v>
      </c>
      <c r="J387" s="22">
        <v>9432.01</v>
      </c>
      <c r="K387" s="22">
        <v>0</v>
      </c>
      <c r="L387" s="22">
        <v>9432.01</v>
      </c>
    </row>
    <row r="388" spans="1:12" ht="15">
      <c r="A388" t="s">
        <v>69</v>
      </c>
      <c r="B388">
        <v>40.1</v>
      </c>
      <c r="C388" s="21">
        <v>43465</v>
      </c>
      <c r="D388">
        <v>830</v>
      </c>
      <c r="E388">
        <v>3</v>
      </c>
      <c r="F388">
        <v>5</v>
      </c>
      <c r="G388">
        <v>4</v>
      </c>
      <c r="H388">
        <v>1</v>
      </c>
      <c r="I388" t="s">
        <v>296</v>
      </c>
      <c r="J388" s="22">
        <v>10673.1</v>
      </c>
      <c r="K388" s="22">
        <v>0</v>
      </c>
      <c r="L388" s="22">
        <v>10673.1</v>
      </c>
    </row>
    <row r="389" spans="1:12" ht="15">
      <c r="A389" t="s">
        <v>69</v>
      </c>
      <c r="B389">
        <v>40.1</v>
      </c>
      <c r="C389" s="21">
        <v>43465</v>
      </c>
      <c r="D389">
        <v>830</v>
      </c>
      <c r="E389">
        <v>3</v>
      </c>
      <c r="F389">
        <v>5</v>
      </c>
      <c r="G389">
        <v>4</v>
      </c>
      <c r="H389">
        <v>2</v>
      </c>
      <c r="I389" t="s">
        <v>297</v>
      </c>
      <c r="J389" s="22">
        <v>21538.28</v>
      </c>
      <c r="K389" s="22">
        <v>0</v>
      </c>
      <c r="L389" s="22">
        <v>21538.28</v>
      </c>
    </row>
    <row r="390" spans="1:12" ht="15">
      <c r="A390" t="s">
        <v>69</v>
      </c>
      <c r="B390">
        <v>40.1</v>
      </c>
      <c r="C390" s="21">
        <v>43465</v>
      </c>
      <c r="D390">
        <v>830</v>
      </c>
      <c r="E390">
        <v>3</v>
      </c>
      <c r="F390">
        <v>5</v>
      </c>
      <c r="G390">
        <v>5</v>
      </c>
      <c r="H390">
        <v>2</v>
      </c>
      <c r="I390" t="s">
        <v>298</v>
      </c>
      <c r="J390" s="22">
        <v>599844.62</v>
      </c>
      <c r="K390" s="22">
        <v>0</v>
      </c>
      <c r="L390" s="22">
        <v>599844.62</v>
      </c>
    </row>
    <row r="391" spans="1:12" ht="15">
      <c r="A391" t="s">
        <v>69</v>
      </c>
      <c r="B391">
        <v>40.1</v>
      </c>
      <c r="C391" s="21">
        <v>43465</v>
      </c>
      <c r="D391">
        <v>830</v>
      </c>
      <c r="E391">
        <v>3</v>
      </c>
      <c r="F391">
        <v>5</v>
      </c>
      <c r="G391">
        <v>5</v>
      </c>
      <c r="H391">
        <v>3</v>
      </c>
      <c r="I391" t="s">
        <v>299</v>
      </c>
      <c r="J391" s="22">
        <v>531</v>
      </c>
      <c r="K391" s="22">
        <v>0</v>
      </c>
      <c r="L391" s="22">
        <v>531</v>
      </c>
    </row>
    <row r="392" spans="1:12" ht="15">
      <c r="A392" t="s">
        <v>69</v>
      </c>
      <c r="B392">
        <v>40.1</v>
      </c>
      <c r="C392" s="21">
        <v>43465</v>
      </c>
      <c r="D392">
        <v>830</v>
      </c>
      <c r="E392">
        <v>3</v>
      </c>
      <c r="F392">
        <v>5</v>
      </c>
      <c r="G392">
        <v>5</v>
      </c>
      <c r="H392">
        <v>5</v>
      </c>
      <c r="I392" t="s">
        <v>140</v>
      </c>
      <c r="J392" s="22">
        <v>2532217.36</v>
      </c>
      <c r="K392" s="22">
        <v>0</v>
      </c>
      <c r="L392" s="22">
        <v>2532217.36</v>
      </c>
    </row>
    <row r="393" spans="1:12" ht="15">
      <c r="A393" t="s">
        <v>69</v>
      </c>
      <c r="B393">
        <v>40.1</v>
      </c>
      <c r="C393" s="21">
        <v>43465</v>
      </c>
      <c r="D393">
        <v>830</v>
      </c>
      <c r="E393">
        <v>3</v>
      </c>
      <c r="F393">
        <v>5</v>
      </c>
      <c r="G393">
        <v>5</v>
      </c>
      <c r="H393">
        <v>12</v>
      </c>
      <c r="I393" t="s">
        <v>300</v>
      </c>
      <c r="J393" s="22">
        <v>546615.12</v>
      </c>
      <c r="K393" s="22">
        <v>0</v>
      </c>
      <c r="L393" s="22">
        <v>546615.12</v>
      </c>
    </row>
    <row r="394" spans="1:12" ht="15">
      <c r="A394" t="s">
        <v>69</v>
      </c>
      <c r="B394">
        <v>40.1</v>
      </c>
      <c r="C394" s="21">
        <v>43465</v>
      </c>
      <c r="D394">
        <v>830</v>
      </c>
      <c r="E394">
        <v>3</v>
      </c>
      <c r="F394">
        <v>5</v>
      </c>
      <c r="G394">
        <v>9</v>
      </c>
      <c r="H394">
        <v>3</v>
      </c>
      <c r="I394" t="s">
        <v>705</v>
      </c>
      <c r="J394" s="22">
        <v>1322</v>
      </c>
      <c r="K394" s="22">
        <v>0</v>
      </c>
      <c r="L394" s="22">
        <v>1322</v>
      </c>
    </row>
    <row r="395" spans="1:12" ht="15">
      <c r="A395" t="s">
        <v>69</v>
      </c>
      <c r="B395">
        <v>40.1</v>
      </c>
      <c r="C395" s="21">
        <v>43465</v>
      </c>
      <c r="D395">
        <v>830</v>
      </c>
      <c r="E395">
        <v>3</v>
      </c>
      <c r="F395">
        <v>5</v>
      </c>
      <c r="G395">
        <v>9</v>
      </c>
      <c r="H395">
        <v>90</v>
      </c>
      <c r="I395" t="s">
        <v>301</v>
      </c>
      <c r="J395" s="22">
        <v>425171.42</v>
      </c>
      <c r="K395" s="22">
        <v>0</v>
      </c>
      <c r="L395" s="22">
        <v>425171.42</v>
      </c>
    </row>
    <row r="396" spans="1:12" ht="15">
      <c r="A396" t="s">
        <v>69</v>
      </c>
      <c r="B396">
        <v>40.1</v>
      </c>
      <c r="C396" s="21">
        <v>43465</v>
      </c>
      <c r="D396">
        <v>830</v>
      </c>
      <c r="E396">
        <v>3</v>
      </c>
      <c r="F396">
        <v>6</v>
      </c>
      <c r="G396">
        <v>1</v>
      </c>
      <c r="H396">
        <v>1</v>
      </c>
      <c r="I396" t="s">
        <v>302</v>
      </c>
      <c r="J396" s="22">
        <v>35285.04</v>
      </c>
      <c r="K396" s="22">
        <v>13058.28</v>
      </c>
      <c r="L396" s="22">
        <v>22226.76</v>
      </c>
    </row>
    <row r="397" spans="1:12" ht="15">
      <c r="A397" t="s">
        <v>69</v>
      </c>
      <c r="B397">
        <v>40.1</v>
      </c>
      <c r="C397" s="21">
        <v>43465</v>
      </c>
      <c r="D397">
        <v>830</v>
      </c>
      <c r="E397">
        <v>3</v>
      </c>
      <c r="F397">
        <v>6</v>
      </c>
      <c r="G397">
        <v>2</v>
      </c>
      <c r="H397">
        <v>1</v>
      </c>
      <c r="I397" t="s">
        <v>303</v>
      </c>
      <c r="J397" s="22">
        <v>156386.19</v>
      </c>
      <c r="K397" s="22">
        <v>0</v>
      </c>
      <c r="L397" s="22">
        <v>156386.19</v>
      </c>
    </row>
    <row r="398" spans="1:12" ht="15">
      <c r="A398" t="s">
        <v>69</v>
      </c>
      <c r="B398">
        <v>40.1</v>
      </c>
      <c r="C398" s="21">
        <v>43465</v>
      </c>
      <c r="D398">
        <v>830</v>
      </c>
      <c r="E398">
        <v>3</v>
      </c>
      <c r="F398">
        <v>7</v>
      </c>
      <c r="G398">
        <v>1</v>
      </c>
      <c r="H398">
        <v>1</v>
      </c>
      <c r="I398" t="s">
        <v>304</v>
      </c>
      <c r="J398" s="22">
        <v>30000.9</v>
      </c>
      <c r="K398" s="22">
        <v>0</v>
      </c>
      <c r="L398" s="22">
        <v>30000.9</v>
      </c>
    </row>
    <row r="399" spans="1:12" ht="15">
      <c r="A399" t="s">
        <v>69</v>
      </c>
      <c r="B399">
        <v>40.1</v>
      </c>
      <c r="C399" s="21">
        <v>43465</v>
      </c>
      <c r="D399">
        <v>830</v>
      </c>
      <c r="E399">
        <v>3</v>
      </c>
      <c r="F399">
        <v>7</v>
      </c>
      <c r="G399">
        <v>1</v>
      </c>
      <c r="H399">
        <v>3</v>
      </c>
      <c r="I399" t="s">
        <v>713</v>
      </c>
      <c r="J399" s="22">
        <v>637.2</v>
      </c>
      <c r="K399" s="22">
        <v>0</v>
      </c>
      <c r="L399" s="22">
        <v>637.2</v>
      </c>
    </row>
    <row r="400" spans="1:12" ht="15">
      <c r="A400" t="s">
        <v>69</v>
      </c>
      <c r="B400">
        <v>40.1</v>
      </c>
      <c r="C400" s="21">
        <v>43465</v>
      </c>
      <c r="D400">
        <v>830</v>
      </c>
      <c r="E400">
        <v>3</v>
      </c>
      <c r="F400">
        <v>7</v>
      </c>
      <c r="G400">
        <v>1</v>
      </c>
      <c r="H400">
        <v>90</v>
      </c>
      <c r="I400" t="s">
        <v>305</v>
      </c>
      <c r="J400" s="22">
        <v>9817.23</v>
      </c>
      <c r="K400" s="22">
        <v>0</v>
      </c>
      <c r="L400" s="22">
        <v>9817.23</v>
      </c>
    </row>
    <row r="401" spans="1:12" ht="15">
      <c r="A401" t="s">
        <v>69</v>
      </c>
      <c r="B401">
        <v>40.1</v>
      </c>
      <c r="C401" s="21">
        <v>43465</v>
      </c>
      <c r="D401">
        <v>830</v>
      </c>
      <c r="E401">
        <v>3</v>
      </c>
      <c r="F401">
        <v>7</v>
      </c>
      <c r="G401">
        <v>2</v>
      </c>
      <c r="H401">
        <v>2</v>
      </c>
      <c r="I401" t="s">
        <v>714</v>
      </c>
      <c r="J401" s="22">
        <v>6490</v>
      </c>
      <c r="K401" s="22">
        <v>0</v>
      </c>
      <c r="L401" s="22">
        <v>6490</v>
      </c>
    </row>
    <row r="402" spans="1:12" ht="15">
      <c r="A402" t="s">
        <v>69</v>
      </c>
      <c r="B402">
        <v>40.1</v>
      </c>
      <c r="C402" s="21">
        <v>43465</v>
      </c>
      <c r="D402">
        <v>830</v>
      </c>
      <c r="E402">
        <v>3</v>
      </c>
      <c r="F402">
        <v>7</v>
      </c>
      <c r="G402">
        <v>3</v>
      </c>
      <c r="H402">
        <v>1</v>
      </c>
      <c r="I402" t="s">
        <v>706</v>
      </c>
      <c r="J402" s="22">
        <v>1167.5</v>
      </c>
      <c r="K402" s="22">
        <v>0</v>
      </c>
      <c r="L402" s="22">
        <v>1167.5</v>
      </c>
    </row>
    <row r="403" spans="1:12" ht="15">
      <c r="A403" t="s">
        <v>69</v>
      </c>
      <c r="B403">
        <v>40.1</v>
      </c>
      <c r="C403" s="21">
        <v>43465</v>
      </c>
      <c r="D403">
        <v>830</v>
      </c>
      <c r="E403">
        <v>3</v>
      </c>
      <c r="F403">
        <v>7</v>
      </c>
      <c r="G403">
        <v>3</v>
      </c>
      <c r="H403">
        <v>2</v>
      </c>
      <c r="I403" t="s">
        <v>306</v>
      </c>
      <c r="J403" s="22">
        <v>75304.53</v>
      </c>
      <c r="K403" s="22">
        <v>0</v>
      </c>
      <c r="L403" s="22">
        <v>75304.53</v>
      </c>
    </row>
    <row r="404" spans="1:12" ht="15">
      <c r="A404" t="s">
        <v>69</v>
      </c>
      <c r="B404">
        <v>40.1</v>
      </c>
      <c r="C404" s="21">
        <v>43465</v>
      </c>
      <c r="D404">
        <v>830</v>
      </c>
      <c r="E404">
        <v>3</v>
      </c>
      <c r="F404">
        <v>7</v>
      </c>
      <c r="G404">
        <v>3</v>
      </c>
      <c r="H404">
        <v>3</v>
      </c>
      <c r="I404" t="s">
        <v>307</v>
      </c>
      <c r="J404" s="22">
        <v>32500.02</v>
      </c>
      <c r="K404" s="22">
        <v>0</v>
      </c>
      <c r="L404" s="22">
        <v>32500.02</v>
      </c>
    </row>
    <row r="405" spans="1:12" ht="15">
      <c r="A405" t="s">
        <v>69</v>
      </c>
      <c r="B405">
        <v>40.1</v>
      </c>
      <c r="C405" s="21">
        <v>43465</v>
      </c>
      <c r="D405">
        <v>830</v>
      </c>
      <c r="E405">
        <v>3</v>
      </c>
      <c r="F405">
        <v>8</v>
      </c>
      <c r="G405">
        <v>1</v>
      </c>
      <c r="H405">
        <v>1</v>
      </c>
      <c r="I405" t="s">
        <v>308</v>
      </c>
      <c r="J405" s="22">
        <v>11897.05</v>
      </c>
      <c r="K405" s="22">
        <v>0</v>
      </c>
      <c r="L405" s="22">
        <v>11897.05</v>
      </c>
    </row>
    <row r="406" spans="1:12" ht="15">
      <c r="A406" t="s">
        <v>69</v>
      </c>
      <c r="B406">
        <v>40.1</v>
      </c>
      <c r="C406" s="21">
        <v>43465</v>
      </c>
      <c r="D406">
        <v>830</v>
      </c>
      <c r="E406">
        <v>5</v>
      </c>
      <c r="F406">
        <v>1</v>
      </c>
      <c r="G406">
        <v>2</v>
      </c>
      <c r="H406">
        <v>5</v>
      </c>
      <c r="I406" t="s">
        <v>310</v>
      </c>
      <c r="J406" s="22">
        <v>200153.91</v>
      </c>
      <c r="K406" s="22">
        <v>0</v>
      </c>
      <c r="L406" s="22">
        <v>200153.91</v>
      </c>
    </row>
    <row r="407" spans="1:12" ht="15">
      <c r="A407" t="s">
        <v>69</v>
      </c>
      <c r="B407">
        <v>40.1</v>
      </c>
      <c r="C407" s="21">
        <v>43465</v>
      </c>
      <c r="D407">
        <v>830</v>
      </c>
      <c r="E407">
        <v>5</v>
      </c>
      <c r="F407">
        <v>3</v>
      </c>
      <c r="G407">
        <v>1</v>
      </c>
      <c r="H407">
        <v>5</v>
      </c>
      <c r="I407" t="s">
        <v>311</v>
      </c>
      <c r="J407" s="22">
        <v>241862.3</v>
      </c>
      <c r="K407" s="22">
        <v>0</v>
      </c>
      <c r="L407" s="22">
        <v>241862.3</v>
      </c>
    </row>
    <row r="408" spans="1:12" ht="15">
      <c r="A408" t="s">
        <v>69</v>
      </c>
      <c r="B408">
        <v>40.1</v>
      </c>
      <c r="C408" s="21">
        <v>43465</v>
      </c>
      <c r="D408">
        <v>830</v>
      </c>
      <c r="E408">
        <v>6</v>
      </c>
      <c r="F408">
        <v>1</v>
      </c>
      <c r="G408">
        <v>1</v>
      </c>
      <c r="H408">
        <v>1</v>
      </c>
      <c r="I408" t="s">
        <v>715</v>
      </c>
      <c r="J408" s="22">
        <v>240482.23</v>
      </c>
      <c r="K408" s="22">
        <v>0</v>
      </c>
      <c r="L408" s="22">
        <v>240482.23</v>
      </c>
    </row>
    <row r="409" spans="1:12" ht="15">
      <c r="A409" t="s">
        <v>69</v>
      </c>
      <c r="B409">
        <v>40.1</v>
      </c>
      <c r="C409" s="21">
        <v>43465</v>
      </c>
      <c r="D409">
        <v>830</v>
      </c>
      <c r="E409">
        <v>6</v>
      </c>
      <c r="F409">
        <v>1</v>
      </c>
      <c r="G409">
        <v>2</v>
      </c>
      <c r="H409">
        <v>1</v>
      </c>
      <c r="I409" t="s">
        <v>716</v>
      </c>
      <c r="J409" s="22">
        <v>144415.96</v>
      </c>
      <c r="K409" s="22">
        <v>65369.88</v>
      </c>
      <c r="L409" s="22">
        <v>79046.08</v>
      </c>
    </row>
    <row r="410" spans="1:12" ht="15">
      <c r="A410" t="s">
        <v>69</v>
      </c>
      <c r="B410">
        <v>40.1</v>
      </c>
      <c r="C410" s="21">
        <v>43465</v>
      </c>
      <c r="D410">
        <v>830</v>
      </c>
      <c r="E410">
        <v>6</v>
      </c>
      <c r="F410">
        <v>1</v>
      </c>
      <c r="G410">
        <v>2</v>
      </c>
      <c r="H410">
        <v>2</v>
      </c>
      <c r="I410" t="s">
        <v>717</v>
      </c>
      <c r="J410" s="22">
        <v>86125.36</v>
      </c>
      <c r="K410" s="22">
        <v>43062.68</v>
      </c>
      <c r="L410" s="22">
        <v>43062.68</v>
      </c>
    </row>
    <row r="411" spans="1:12" ht="15">
      <c r="A411" t="s">
        <v>69</v>
      </c>
      <c r="B411">
        <v>40.1</v>
      </c>
      <c r="C411" s="21">
        <v>43465</v>
      </c>
      <c r="D411">
        <v>830</v>
      </c>
      <c r="E411">
        <v>6</v>
      </c>
      <c r="F411">
        <v>1</v>
      </c>
      <c r="G411">
        <v>2</v>
      </c>
      <c r="H411">
        <v>90</v>
      </c>
      <c r="I411" t="s">
        <v>718</v>
      </c>
      <c r="J411" s="22">
        <v>46956.17</v>
      </c>
      <c r="K411" s="22">
        <v>16876.3</v>
      </c>
      <c r="L411" s="22">
        <v>30079.87</v>
      </c>
    </row>
    <row r="412" spans="1:12" ht="15">
      <c r="A412" t="s">
        <v>69</v>
      </c>
      <c r="B412">
        <v>40.1</v>
      </c>
      <c r="C412" s="21">
        <v>43465</v>
      </c>
      <c r="D412">
        <v>830</v>
      </c>
      <c r="E412">
        <v>6</v>
      </c>
      <c r="F412">
        <v>1</v>
      </c>
      <c r="G412">
        <v>6</v>
      </c>
      <c r="H412">
        <v>3</v>
      </c>
      <c r="I412" t="s">
        <v>719</v>
      </c>
      <c r="J412" s="22">
        <v>4855.44</v>
      </c>
      <c r="K412" s="22">
        <v>0</v>
      </c>
      <c r="L412" s="22">
        <v>4855.44</v>
      </c>
    </row>
    <row r="413" spans="1:12" ht="15">
      <c r="A413" t="s">
        <v>69</v>
      </c>
      <c r="B413">
        <v>40.1</v>
      </c>
      <c r="C413" s="21">
        <v>43465</v>
      </c>
      <c r="D413">
        <v>830</v>
      </c>
      <c r="E413">
        <v>6</v>
      </c>
      <c r="F413">
        <v>3</v>
      </c>
      <c r="G413">
        <v>9</v>
      </c>
      <c r="H413">
        <v>1</v>
      </c>
      <c r="I413" t="s">
        <v>350</v>
      </c>
      <c r="J413" s="22">
        <v>246422.48</v>
      </c>
      <c r="K413" s="22">
        <v>33365.5</v>
      </c>
      <c r="L413" s="22">
        <v>213056.98</v>
      </c>
    </row>
    <row r="414" spans="1:12" ht="15">
      <c r="A414" t="s">
        <v>69</v>
      </c>
      <c r="B414">
        <v>40.1</v>
      </c>
      <c r="C414" s="21">
        <v>43465</v>
      </c>
      <c r="D414">
        <v>830</v>
      </c>
      <c r="E414">
        <v>6</v>
      </c>
      <c r="F414">
        <v>7</v>
      </c>
      <c r="G414">
        <v>7</v>
      </c>
      <c r="H414">
        <v>2</v>
      </c>
      <c r="I414" t="s">
        <v>352</v>
      </c>
      <c r="J414" s="22">
        <v>159972.6</v>
      </c>
      <c r="K414" s="22">
        <v>0</v>
      </c>
      <c r="L414" s="22">
        <v>159972.6</v>
      </c>
    </row>
    <row r="415" spans="1:13" ht="15">
      <c r="A415" t="s">
        <v>69</v>
      </c>
      <c r="B415">
        <v>40.1</v>
      </c>
      <c r="C415" s="21">
        <v>43465</v>
      </c>
      <c r="D415">
        <v>835</v>
      </c>
      <c r="E415">
        <v>0</v>
      </c>
      <c r="F415">
        <v>0</v>
      </c>
      <c r="G415">
        <v>0</v>
      </c>
      <c r="H415">
        <v>0</v>
      </c>
      <c r="I415" t="s">
        <v>353</v>
      </c>
      <c r="J415" s="22">
        <v>825523.13</v>
      </c>
      <c r="K415" s="22">
        <v>19153299.81</v>
      </c>
      <c r="M415" s="22">
        <v>18327776.68</v>
      </c>
    </row>
    <row r="416" spans="1:11" ht="15">
      <c r="A416" t="s">
        <v>69</v>
      </c>
      <c r="B416">
        <v>40.1</v>
      </c>
      <c r="C416" s="21">
        <v>43465</v>
      </c>
      <c r="D416">
        <v>900</v>
      </c>
      <c r="E416">
        <v>1</v>
      </c>
      <c r="F416">
        <v>1</v>
      </c>
      <c r="G416">
        <v>0</v>
      </c>
      <c r="H416">
        <v>0</v>
      </c>
      <c r="I416" t="s">
        <v>355</v>
      </c>
      <c r="J416" s="22">
        <v>5603265.43</v>
      </c>
      <c r="K416" s="22">
        <v>5603265.43</v>
      </c>
    </row>
    <row r="417" spans="1:11" ht="15">
      <c r="A417" t="s">
        <v>69</v>
      </c>
      <c r="B417">
        <v>40.1</v>
      </c>
      <c r="C417" s="21">
        <v>43465</v>
      </c>
      <c r="D417">
        <v>900</v>
      </c>
      <c r="E417">
        <v>1</v>
      </c>
      <c r="F417">
        <v>3</v>
      </c>
      <c r="G417">
        <v>0</v>
      </c>
      <c r="H417">
        <v>0</v>
      </c>
      <c r="I417" t="s">
        <v>720</v>
      </c>
      <c r="J417" s="22">
        <v>2983778.02</v>
      </c>
      <c r="K417" s="22">
        <v>2983778.02</v>
      </c>
    </row>
    <row r="418" spans="1:11" ht="15">
      <c r="A418" t="s">
        <v>69</v>
      </c>
      <c r="B418">
        <v>40.1</v>
      </c>
      <c r="C418" s="21">
        <v>43465</v>
      </c>
      <c r="D418">
        <v>900</v>
      </c>
      <c r="E418">
        <v>2</v>
      </c>
      <c r="F418">
        <v>1</v>
      </c>
      <c r="G418">
        <v>0</v>
      </c>
      <c r="H418">
        <v>0</v>
      </c>
      <c r="I418" t="s">
        <v>355</v>
      </c>
      <c r="J418" s="22">
        <v>606278.39</v>
      </c>
      <c r="K418" s="22">
        <v>606278.39</v>
      </c>
    </row>
    <row r="419" spans="1:11" ht="15">
      <c r="A419" t="s">
        <v>69</v>
      </c>
      <c r="B419">
        <v>40.1</v>
      </c>
      <c r="C419" s="21">
        <v>43465</v>
      </c>
      <c r="D419">
        <v>900</v>
      </c>
      <c r="E419">
        <v>2</v>
      </c>
      <c r="F419">
        <v>3</v>
      </c>
      <c r="G419">
        <v>0</v>
      </c>
      <c r="H419">
        <v>0</v>
      </c>
      <c r="I419" t="s">
        <v>720</v>
      </c>
      <c r="J419" s="22">
        <v>966521.27</v>
      </c>
      <c r="K419" s="22">
        <v>966521.27</v>
      </c>
    </row>
    <row r="420" spans="1:11" ht="15">
      <c r="A420" t="s">
        <v>69</v>
      </c>
      <c r="B420">
        <v>40.1</v>
      </c>
      <c r="C420" s="21">
        <v>43465</v>
      </c>
      <c r="D420">
        <v>900</v>
      </c>
      <c r="E420">
        <v>3</v>
      </c>
      <c r="F420">
        <v>2</v>
      </c>
      <c r="G420">
        <v>0</v>
      </c>
      <c r="H420">
        <v>0</v>
      </c>
      <c r="I420" t="s">
        <v>357</v>
      </c>
      <c r="J420" s="22">
        <v>2605671.37</v>
      </c>
      <c r="K420" s="22">
        <v>2605671.37</v>
      </c>
    </row>
    <row r="421" spans="1:11" ht="15">
      <c r="A421" t="s">
        <v>69</v>
      </c>
      <c r="B421">
        <v>40.1</v>
      </c>
      <c r="C421" s="21">
        <v>43465</v>
      </c>
      <c r="D421">
        <v>900</v>
      </c>
      <c r="E421">
        <v>3</v>
      </c>
      <c r="F421">
        <v>3</v>
      </c>
      <c r="G421">
        <v>0</v>
      </c>
      <c r="H421">
        <v>0</v>
      </c>
      <c r="I421" t="s">
        <v>358</v>
      </c>
      <c r="J421" s="22">
        <v>208342.1</v>
      </c>
      <c r="K421" s="22">
        <v>208342.1</v>
      </c>
    </row>
    <row r="422" spans="1:11" ht="15">
      <c r="A422" t="s">
        <v>69</v>
      </c>
      <c r="B422">
        <v>40.1</v>
      </c>
      <c r="C422" s="21">
        <v>43465</v>
      </c>
      <c r="D422">
        <v>900</v>
      </c>
      <c r="E422">
        <v>3</v>
      </c>
      <c r="F422">
        <v>4</v>
      </c>
      <c r="G422">
        <v>0</v>
      </c>
      <c r="H422">
        <v>0</v>
      </c>
      <c r="I422" t="s">
        <v>359</v>
      </c>
      <c r="J422" s="22">
        <v>28303.34</v>
      </c>
      <c r="K422" s="22">
        <v>28303.34</v>
      </c>
    </row>
    <row r="423" spans="1:11" ht="15">
      <c r="A423" t="s">
        <v>69</v>
      </c>
      <c r="B423">
        <v>40.1</v>
      </c>
      <c r="C423" s="21">
        <v>43465</v>
      </c>
      <c r="D423">
        <v>900</v>
      </c>
      <c r="E423">
        <v>3</v>
      </c>
      <c r="F423">
        <v>5</v>
      </c>
      <c r="G423">
        <v>0</v>
      </c>
      <c r="H423">
        <v>0</v>
      </c>
      <c r="I423" t="s">
        <v>360</v>
      </c>
      <c r="J423" s="22">
        <v>12326980.38</v>
      </c>
      <c r="K423" s="22">
        <v>12326980.38</v>
      </c>
    </row>
    <row r="424" spans="1:11" ht="15">
      <c r="A424" t="s">
        <v>69</v>
      </c>
      <c r="B424">
        <v>40.1</v>
      </c>
      <c r="C424" s="21">
        <v>43465</v>
      </c>
      <c r="D424">
        <v>900</v>
      </c>
      <c r="E424">
        <v>3</v>
      </c>
      <c r="F424">
        <v>6</v>
      </c>
      <c r="G424">
        <v>0</v>
      </c>
      <c r="H424">
        <v>0</v>
      </c>
      <c r="I424" t="s">
        <v>361</v>
      </c>
      <c r="J424" s="22">
        <v>450107.05</v>
      </c>
      <c r="K424" s="22">
        <v>450107.05</v>
      </c>
    </row>
    <row r="425" spans="1:11" ht="15">
      <c r="A425" t="s">
        <v>69</v>
      </c>
      <c r="B425">
        <v>40.1</v>
      </c>
      <c r="C425" s="21">
        <v>43465</v>
      </c>
      <c r="D425">
        <v>900</v>
      </c>
      <c r="E425">
        <v>3</v>
      </c>
      <c r="F425">
        <v>7</v>
      </c>
      <c r="G425">
        <v>0</v>
      </c>
      <c r="H425">
        <v>0</v>
      </c>
      <c r="I425" t="s">
        <v>721</v>
      </c>
      <c r="J425" s="22">
        <v>239292.21</v>
      </c>
      <c r="K425" s="22">
        <v>239292.21</v>
      </c>
    </row>
    <row r="426" spans="1:11" ht="15">
      <c r="A426" t="s">
        <v>69</v>
      </c>
      <c r="B426">
        <v>40.1</v>
      </c>
      <c r="C426" s="21">
        <v>43465</v>
      </c>
      <c r="D426">
        <v>900</v>
      </c>
      <c r="E426">
        <v>3</v>
      </c>
      <c r="F426">
        <v>8</v>
      </c>
      <c r="G426">
        <v>0</v>
      </c>
      <c r="H426">
        <v>0</v>
      </c>
      <c r="I426" t="s">
        <v>363</v>
      </c>
      <c r="J426" s="22">
        <v>65342.95</v>
      </c>
      <c r="K426" s="22">
        <v>65342.95</v>
      </c>
    </row>
    <row r="427" spans="1:11" ht="15">
      <c r="A427" t="s">
        <v>69</v>
      </c>
      <c r="B427">
        <v>40.1</v>
      </c>
      <c r="C427" s="21">
        <v>43465</v>
      </c>
      <c r="D427">
        <v>900</v>
      </c>
      <c r="E427">
        <v>5</v>
      </c>
      <c r="F427">
        <v>1</v>
      </c>
      <c r="G427">
        <v>0</v>
      </c>
      <c r="H427">
        <v>0</v>
      </c>
      <c r="I427" t="s">
        <v>364</v>
      </c>
      <c r="J427" s="22">
        <v>320446.09</v>
      </c>
      <c r="K427" s="22">
        <v>320446.09</v>
      </c>
    </row>
    <row r="428" spans="1:11" ht="15">
      <c r="A428" t="s">
        <v>69</v>
      </c>
      <c r="B428">
        <v>40.1</v>
      </c>
      <c r="C428" s="21">
        <v>43465</v>
      </c>
      <c r="D428">
        <v>900</v>
      </c>
      <c r="E428">
        <v>5</v>
      </c>
      <c r="F428">
        <v>3</v>
      </c>
      <c r="G428">
        <v>0</v>
      </c>
      <c r="H428">
        <v>0</v>
      </c>
      <c r="I428" t="s">
        <v>365</v>
      </c>
      <c r="J428" s="22">
        <v>418640.65</v>
      </c>
      <c r="K428" s="22">
        <v>418640.65</v>
      </c>
    </row>
    <row r="429" spans="1:11" ht="15">
      <c r="A429" t="s">
        <v>69</v>
      </c>
      <c r="B429">
        <v>40.1</v>
      </c>
      <c r="C429" s="21">
        <v>43465</v>
      </c>
      <c r="D429">
        <v>900</v>
      </c>
      <c r="E429">
        <v>6</v>
      </c>
      <c r="F429">
        <v>1</v>
      </c>
      <c r="G429">
        <v>0</v>
      </c>
      <c r="H429">
        <v>0</v>
      </c>
      <c r="I429" t="s">
        <v>367</v>
      </c>
      <c r="J429" s="22">
        <v>708473.7</v>
      </c>
      <c r="K429" s="22">
        <v>708473.7</v>
      </c>
    </row>
    <row r="430" spans="1:11" ht="15">
      <c r="A430" t="s">
        <v>69</v>
      </c>
      <c r="B430">
        <v>40.1</v>
      </c>
      <c r="C430" s="21">
        <v>43465</v>
      </c>
      <c r="D430">
        <v>900</v>
      </c>
      <c r="E430">
        <v>6</v>
      </c>
      <c r="F430">
        <v>3</v>
      </c>
      <c r="G430">
        <v>0</v>
      </c>
      <c r="H430">
        <v>0</v>
      </c>
      <c r="I430" t="s">
        <v>368</v>
      </c>
      <c r="J430" s="22">
        <v>546943.02</v>
      </c>
      <c r="K430" s="22">
        <v>546943.02</v>
      </c>
    </row>
    <row r="431" spans="1:11" ht="15">
      <c r="A431" t="s">
        <v>69</v>
      </c>
      <c r="B431">
        <v>40.1</v>
      </c>
      <c r="C431" s="21">
        <v>43465</v>
      </c>
      <c r="D431">
        <v>900</v>
      </c>
      <c r="E431">
        <v>6</v>
      </c>
      <c r="F431">
        <v>7</v>
      </c>
      <c r="G431">
        <v>0</v>
      </c>
      <c r="H431">
        <v>0</v>
      </c>
      <c r="I431" t="s">
        <v>369</v>
      </c>
      <c r="J431" s="22">
        <v>3374027.4</v>
      </c>
      <c r="K431" s="22">
        <v>3374027.4</v>
      </c>
    </row>
    <row r="432" spans="1:13" ht="15">
      <c r="A432" t="s">
        <v>69</v>
      </c>
      <c r="B432">
        <v>40.1</v>
      </c>
      <c r="C432" s="21">
        <v>43465</v>
      </c>
      <c r="D432">
        <v>901</v>
      </c>
      <c r="E432">
        <v>1</v>
      </c>
      <c r="F432">
        <v>1</v>
      </c>
      <c r="G432">
        <v>1</v>
      </c>
      <c r="H432">
        <v>0</v>
      </c>
      <c r="I432" t="s">
        <v>355</v>
      </c>
      <c r="J432" s="22">
        <v>0</v>
      </c>
      <c r="K432" s="22">
        <v>3731000</v>
      </c>
      <c r="M432" s="22">
        <v>3731000</v>
      </c>
    </row>
    <row r="433" spans="1:13" ht="15">
      <c r="A433" t="s">
        <v>69</v>
      </c>
      <c r="B433">
        <v>40.1</v>
      </c>
      <c r="C433" s="21">
        <v>43465</v>
      </c>
      <c r="D433">
        <v>901</v>
      </c>
      <c r="E433">
        <v>1</v>
      </c>
      <c r="F433">
        <v>2</v>
      </c>
      <c r="G433">
        <v>1</v>
      </c>
      <c r="H433">
        <v>0</v>
      </c>
      <c r="I433" t="s">
        <v>355</v>
      </c>
      <c r="J433" s="22">
        <v>0</v>
      </c>
      <c r="K433" s="22">
        <v>528000</v>
      </c>
      <c r="M433" s="22">
        <v>528000</v>
      </c>
    </row>
    <row r="434" spans="1:13" ht="15">
      <c r="A434" t="s">
        <v>69</v>
      </c>
      <c r="B434">
        <v>40.1</v>
      </c>
      <c r="C434" s="21">
        <v>43465</v>
      </c>
      <c r="D434">
        <v>901</v>
      </c>
      <c r="E434">
        <v>1</v>
      </c>
      <c r="F434">
        <v>3</v>
      </c>
      <c r="G434">
        <v>2</v>
      </c>
      <c r="H434">
        <v>0</v>
      </c>
      <c r="I434" t="s">
        <v>357</v>
      </c>
      <c r="J434" s="22">
        <v>0</v>
      </c>
      <c r="K434" s="22">
        <v>1907000</v>
      </c>
      <c r="M434" s="22">
        <v>1907000</v>
      </c>
    </row>
    <row r="435" spans="1:13" ht="15">
      <c r="A435" t="s">
        <v>69</v>
      </c>
      <c r="B435">
        <v>40.1</v>
      </c>
      <c r="C435" s="21">
        <v>43465</v>
      </c>
      <c r="D435">
        <v>901</v>
      </c>
      <c r="E435">
        <v>1</v>
      </c>
      <c r="F435">
        <v>3</v>
      </c>
      <c r="G435">
        <v>3</v>
      </c>
      <c r="H435">
        <v>0</v>
      </c>
      <c r="I435" t="s">
        <v>358</v>
      </c>
      <c r="J435" s="22">
        <v>0</v>
      </c>
      <c r="K435" s="22">
        <v>193000</v>
      </c>
      <c r="M435" s="22">
        <v>193000</v>
      </c>
    </row>
    <row r="436" spans="1:13" ht="15">
      <c r="A436" t="s">
        <v>69</v>
      </c>
      <c r="B436">
        <v>40.1</v>
      </c>
      <c r="C436" s="21">
        <v>43465</v>
      </c>
      <c r="D436">
        <v>901</v>
      </c>
      <c r="E436">
        <v>1</v>
      </c>
      <c r="F436">
        <v>3</v>
      </c>
      <c r="G436">
        <v>4</v>
      </c>
      <c r="H436">
        <v>0</v>
      </c>
      <c r="I436" t="s">
        <v>359</v>
      </c>
      <c r="J436" s="22">
        <v>0</v>
      </c>
      <c r="K436" s="22">
        <v>12000</v>
      </c>
      <c r="M436" s="22">
        <v>12000</v>
      </c>
    </row>
    <row r="437" spans="1:13" ht="15">
      <c r="A437" t="s">
        <v>69</v>
      </c>
      <c r="B437">
        <v>40.1</v>
      </c>
      <c r="C437" s="21">
        <v>43465</v>
      </c>
      <c r="D437">
        <v>901</v>
      </c>
      <c r="E437">
        <v>1</v>
      </c>
      <c r="F437">
        <v>3</v>
      </c>
      <c r="G437">
        <v>5</v>
      </c>
      <c r="H437">
        <v>0</v>
      </c>
      <c r="I437" t="s">
        <v>360</v>
      </c>
      <c r="J437" s="22">
        <v>0</v>
      </c>
      <c r="K437" s="22">
        <v>10663000</v>
      </c>
      <c r="M437" s="22">
        <v>10663000</v>
      </c>
    </row>
    <row r="438" spans="1:13" ht="15">
      <c r="A438" t="s">
        <v>69</v>
      </c>
      <c r="B438">
        <v>40.1</v>
      </c>
      <c r="C438" s="21">
        <v>43465</v>
      </c>
      <c r="D438">
        <v>901</v>
      </c>
      <c r="E438">
        <v>1</v>
      </c>
      <c r="F438">
        <v>3</v>
      </c>
      <c r="G438">
        <v>6</v>
      </c>
      <c r="H438">
        <v>0</v>
      </c>
      <c r="I438" t="s">
        <v>361</v>
      </c>
      <c r="J438" s="22">
        <v>0</v>
      </c>
      <c r="K438" s="22">
        <v>244000</v>
      </c>
      <c r="M438" s="22">
        <v>244000</v>
      </c>
    </row>
    <row r="439" spans="1:13" ht="15">
      <c r="A439" t="s">
        <v>69</v>
      </c>
      <c r="B439">
        <v>40.1</v>
      </c>
      <c r="C439" s="21">
        <v>43465</v>
      </c>
      <c r="D439">
        <v>901</v>
      </c>
      <c r="E439">
        <v>1</v>
      </c>
      <c r="F439">
        <v>3</v>
      </c>
      <c r="G439">
        <v>7</v>
      </c>
      <c r="H439">
        <v>0</v>
      </c>
      <c r="I439" t="s">
        <v>721</v>
      </c>
      <c r="J439" s="22">
        <v>0</v>
      </c>
      <c r="K439" s="22">
        <v>164000</v>
      </c>
      <c r="M439" s="22">
        <v>164000</v>
      </c>
    </row>
    <row r="440" spans="1:13" ht="15">
      <c r="A440" t="s">
        <v>69</v>
      </c>
      <c r="B440">
        <v>40.1</v>
      </c>
      <c r="C440" s="21">
        <v>43465</v>
      </c>
      <c r="D440">
        <v>901</v>
      </c>
      <c r="E440">
        <v>1</v>
      </c>
      <c r="F440">
        <v>3</v>
      </c>
      <c r="G440">
        <v>8</v>
      </c>
      <c r="H440">
        <v>0</v>
      </c>
      <c r="I440" t="s">
        <v>363</v>
      </c>
      <c r="J440" s="22">
        <v>0</v>
      </c>
      <c r="K440" s="22">
        <v>53000</v>
      </c>
      <c r="M440" s="22">
        <v>53000</v>
      </c>
    </row>
    <row r="441" spans="1:13" ht="15">
      <c r="A441" t="s">
        <v>69</v>
      </c>
      <c r="B441">
        <v>40.1</v>
      </c>
      <c r="C441" s="21">
        <v>43465</v>
      </c>
      <c r="D441">
        <v>901</v>
      </c>
      <c r="E441">
        <v>1</v>
      </c>
      <c r="F441">
        <v>5</v>
      </c>
      <c r="G441">
        <v>1</v>
      </c>
      <c r="H441">
        <v>0</v>
      </c>
      <c r="I441" t="s">
        <v>364</v>
      </c>
      <c r="J441" s="22">
        <v>0</v>
      </c>
      <c r="K441" s="22">
        <v>320000</v>
      </c>
      <c r="M441" s="22">
        <v>320000</v>
      </c>
    </row>
    <row r="442" spans="1:13" ht="15">
      <c r="A442" t="s">
        <v>69</v>
      </c>
      <c r="B442">
        <v>40.1</v>
      </c>
      <c r="C442" s="21">
        <v>43465</v>
      </c>
      <c r="D442">
        <v>901</v>
      </c>
      <c r="E442">
        <v>1</v>
      </c>
      <c r="F442">
        <v>5</v>
      </c>
      <c r="G442">
        <v>3</v>
      </c>
      <c r="H442">
        <v>0</v>
      </c>
      <c r="I442" t="s">
        <v>365</v>
      </c>
      <c r="J442" s="22">
        <v>0</v>
      </c>
      <c r="K442" s="22">
        <v>330000</v>
      </c>
      <c r="M442" s="22">
        <v>330000</v>
      </c>
    </row>
    <row r="443" spans="1:13" ht="15">
      <c r="A443" t="s">
        <v>69</v>
      </c>
      <c r="B443">
        <v>40.1</v>
      </c>
      <c r="C443" s="21">
        <v>43465</v>
      </c>
      <c r="D443">
        <v>901</v>
      </c>
      <c r="E443">
        <v>1</v>
      </c>
      <c r="F443">
        <v>6</v>
      </c>
      <c r="G443">
        <v>1</v>
      </c>
      <c r="H443">
        <v>0</v>
      </c>
      <c r="I443" t="s">
        <v>367</v>
      </c>
      <c r="J443" s="22">
        <v>0</v>
      </c>
      <c r="K443" s="22">
        <v>636000</v>
      </c>
      <c r="M443" s="22">
        <v>636000</v>
      </c>
    </row>
    <row r="444" spans="1:13" ht="15">
      <c r="A444" t="s">
        <v>69</v>
      </c>
      <c r="B444">
        <v>40.1</v>
      </c>
      <c r="C444" s="21">
        <v>43465</v>
      </c>
      <c r="D444">
        <v>901</v>
      </c>
      <c r="E444">
        <v>1</v>
      </c>
      <c r="F444">
        <v>6</v>
      </c>
      <c r="G444">
        <v>3</v>
      </c>
      <c r="H444">
        <v>0</v>
      </c>
      <c r="I444" t="s">
        <v>368</v>
      </c>
      <c r="J444" s="22">
        <v>0</v>
      </c>
      <c r="K444" s="22">
        <v>470000</v>
      </c>
      <c r="M444" s="22">
        <v>470000</v>
      </c>
    </row>
    <row r="445" spans="1:13" ht="15">
      <c r="A445" t="s">
        <v>69</v>
      </c>
      <c r="B445">
        <v>40.1</v>
      </c>
      <c r="C445" s="21">
        <v>43465</v>
      </c>
      <c r="D445">
        <v>901</v>
      </c>
      <c r="E445">
        <v>1</v>
      </c>
      <c r="F445">
        <v>6</v>
      </c>
      <c r="G445">
        <v>7</v>
      </c>
      <c r="H445">
        <v>0</v>
      </c>
      <c r="I445" t="s">
        <v>369</v>
      </c>
      <c r="J445" s="22">
        <v>0</v>
      </c>
      <c r="K445" s="22">
        <v>3334000</v>
      </c>
      <c r="M445" s="22">
        <v>3334000</v>
      </c>
    </row>
    <row r="446" spans="1:13" ht="15">
      <c r="A446" t="s">
        <v>69</v>
      </c>
      <c r="B446">
        <v>40.1</v>
      </c>
      <c r="C446" s="21">
        <v>43465</v>
      </c>
      <c r="D446">
        <v>901</v>
      </c>
      <c r="E446">
        <v>11</v>
      </c>
      <c r="F446">
        <v>1</v>
      </c>
      <c r="G446">
        <v>1</v>
      </c>
      <c r="H446">
        <v>0</v>
      </c>
      <c r="I446" t="s">
        <v>355</v>
      </c>
      <c r="J446" s="22">
        <v>0</v>
      </c>
      <c r="K446" s="22">
        <v>34000</v>
      </c>
      <c r="M446" s="22">
        <v>34000</v>
      </c>
    </row>
    <row r="447" spans="1:13" ht="15">
      <c r="A447" t="s">
        <v>69</v>
      </c>
      <c r="B447">
        <v>40.1</v>
      </c>
      <c r="C447" s="21">
        <v>43465</v>
      </c>
      <c r="D447">
        <v>901</v>
      </c>
      <c r="E447">
        <v>11</v>
      </c>
      <c r="F447">
        <v>1</v>
      </c>
      <c r="G447">
        <v>3</v>
      </c>
      <c r="H447">
        <v>0</v>
      </c>
      <c r="I447" t="s">
        <v>720</v>
      </c>
      <c r="J447" s="22">
        <v>0</v>
      </c>
      <c r="K447" s="22">
        <v>1912000</v>
      </c>
      <c r="M447" s="22">
        <v>1912000</v>
      </c>
    </row>
    <row r="448" spans="1:13" ht="15">
      <c r="A448" t="s">
        <v>69</v>
      </c>
      <c r="B448">
        <v>40.1</v>
      </c>
      <c r="C448" s="21">
        <v>43465</v>
      </c>
      <c r="D448">
        <v>901</v>
      </c>
      <c r="E448">
        <v>11</v>
      </c>
      <c r="F448">
        <v>2</v>
      </c>
      <c r="G448">
        <v>3</v>
      </c>
      <c r="H448">
        <v>0</v>
      </c>
      <c r="I448" t="s">
        <v>720</v>
      </c>
      <c r="J448" s="22">
        <v>0</v>
      </c>
      <c r="K448" s="22">
        <v>873000</v>
      </c>
      <c r="M448" s="22">
        <v>873000</v>
      </c>
    </row>
    <row r="449" spans="1:13" ht="15">
      <c r="A449" t="s">
        <v>69</v>
      </c>
      <c r="B449">
        <v>40.1</v>
      </c>
      <c r="C449" s="21">
        <v>43465</v>
      </c>
      <c r="D449">
        <v>901</v>
      </c>
      <c r="E449">
        <v>11</v>
      </c>
      <c r="F449">
        <v>3</v>
      </c>
      <c r="G449">
        <v>2</v>
      </c>
      <c r="H449">
        <v>0</v>
      </c>
      <c r="I449" t="s">
        <v>357</v>
      </c>
      <c r="J449" s="22">
        <v>0</v>
      </c>
      <c r="K449" s="22">
        <v>300000</v>
      </c>
      <c r="M449" s="22">
        <v>300000</v>
      </c>
    </row>
    <row r="450" spans="1:13" ht="15">
      <c r="A450" t="s">
        <v>69</v>
      </c>
      <c r="B450">
        <v>40.1</v>
      </c>
      <c r="C450" s="21">
        <v>43465</v>
      </c>
      <c r="D450">
        <v>901</v>
      </c>
      <c r="E450">
        <v>11</v>
      </c>
      <c r="F450">
        <v>3</v>
      </c>
      <c r="G450">
        <v>5</v>
      </c>
      <c r="H450">
        <v>0</v>
      </c>
      <c r="I450" t="s">
        <v>360</v>
      </c>
      <c r="J450" s="22">
        <v>0</v>
      </c>
      <c r="K450" s="22">
        <v>130000</v>
      </c>
      <c r="M450" s="22">
        <v>130000</v>
      </c>
    </row>
    <row r="451" spans="1:13" ht="15">
      <c r="A451" t="s">
        <v>69</v>
      </c>
      <c r="B451">
        <v>40.1</v>
      </c>
      <c r="C451" s="21">
        <v>43465</v>
      </c>
      <c r="D451">
        <v>901</v>
      </c>
      <c r="E451">
        <v>11</v>
      </c>
      <c r="F451">
        <v>3</v>
      </c>
      <c r="G451">
        <v>6</v>
      </c>
      <c r="H451">
        <v>0</v>
      </c>
      <c r="I451" t="s">
        <v>361</v>
      </c>
      <c r="J451" s="22">
        <v>0</v>
      </c>
      <c r="K451" s="22">
        <v>2000</v>
      </c>
      <c r="M451" s="22">
        <v>2000</v>
      </c>
    </row>
    <row r="452" spans="1:12" ht="15">
      <c r="A452" t="s">
        <v>69</v>
      </c>
      <c r="B452">
        <v>40.1</v>
      </c>
      <c r="C452" s="21">
        <v>43465</v>
      </c>
      <c r="D452">
        <v>901</v>
      </c>
      <c r="E452">
        <v>12</v>
      </c>
      <c r="F452">
        <v>3</v>
      </c>
      <c r="G452">
        <v>5</v>
      </c>
      <c r="H452">
        <v>0</v>
      </c>
      <c r="I452" t="s">
        <v>360</v>
      </c>
      <c r="J452" s="22">
        <v>3085000</v>
      </c>
      <c r="K452" s="22">
        <v>0</v>
      </c>
      <c r="L452" s="22">
        <v>3085000</v>
      </c>
    </row>
    <row r="453" spans="1:12" ht="15">
      <c r="A453" t="s">
        <v>69</v>
      </c>
      <c r="B453">
        <v>40.1</v>
      </c>
      <c r="C453" s="21">
        <v>43465</v>
      </c>
      <c r="D453">
        <v>901</v>
      </c>
      <c r="E453">
        <v>12</v>
      </c>
      <c r="F453">
        <v>3</v>
      </c>
      <c r="G453">
        <v>7</v>
      </c>
      <c r="H453">
        <v>0</v>
      </c>
      <c r="I453" t="s">
        <v>721</v>
      </c>
      <c r="J453" s="22">
        <v>2000</v>
      </c>
      <c r="K453" s="22">
        <v>0</v>
      </c>
      <c r="L453" s="22">
        <v>2000</v>
      </c>
    </row>
    <row r="454" spans="1:12" ht="15">
      <c r="A454" t="s">
        <v>69</v>
      </c>
      <c r="B454">
        <v>40.1</v>
      </c>
      <c r="C454" s="21">
        <v>43465</v>
      </c>
      <c r="D454">
        <v>901</v>
      </c>
      <c r="E454">
        <v>12</v>
      </c>
      <c r="F454">
        <v>6</v>
      </c>
      <c r="G454">
        <v>7</v>
      </c>
      <c r="H454">
        <v>0</v>
      </c>
      <c r="I454" t="s">
        <v>369</v>
      </c>
      <c r="J454" s="22">
        <v>164000</v>
      </c>
      <c r="K454" s="22">
        <v>0</v>
      </c>
      <c r="L454" s="22">
        <v>164000</v>
      </c>
    </row>
    <row r="455" spans="1:13" ht="15">
      <c r="A455" t="s">
        <v>69</v>
      </c>
      <c r="B455">
        <v>40.1</v>
      </c>
      <c r="C455" s="21">
        <v>43465</v>
      </c>
      <c r="D455">
        <v>901</v>
      </c>
      <c r="E455">
        <v>15</v>
      </c>
      <c r="F455">
        <v>1</v>
      </c>
      <c r="G455">
        <v>1</v>
      </c>
      <c r="H455">
        <v>0</v>
      </c>
      <c r="I455" t="s">
        <v>355</v>
      </c>
      <c r="J455" s="22">
        <v>0</v>
      </c>
      <c r="K455" s="22">
        <v>710000</v>
      </c>
      <c r="M455" s="22">
        <v>710000</v>
      </c>
    </row>
    <row r="456" spans="1:13" ht="15">
      <c r="A456" t="s">
        <v>69</v>
      </c>
      <c r="B456">
        <v>40.1</v>
      </c>
      <c r="C456" s="21">
        <v>43465</v>
      </c>
      <c r="D456">
        <v>901</v>
      </c>
      <c r="E456">
        <v>15</v>
      </c>
      <c r="F456">
        <v>1</v>
      </c>
      <c r="G456">
        <v>3</v>
      </c>
      <c r="H456">
        <v>0</v>
      </c>
      <c r="I456" t="s">
        <v>720</v>
      </c>
      <c r="J456" s="22">
        <v>0</v>
      </c>
      <c r="K456" s="22">
        <v>1040000</v>
      </c>
      <c r="M456" s="22">
        <v>1040000</v>
      </c>
    </row>
    <row r="457" spans="1:13" ht="15">
      <c r="A457" t="s">
        <v>69</v>
      </c>
      <c r="B457">
        <v>40.1</v>
      </c>
      <c r="C457" s="21">
        <v>43465</v>
      </c>
      <c r="D457">
        <v>901</v>
      </c>
      <c r="E457">
        <v>15</v>
      </c>
      <c r="F457">
        <v>3</v>
      </c>
      <c r="G457">
        <v>2</v>
      </c>
      <c r="H457">
        <v>0</v>
      </c>
      <c r="I457" t="s">
        <v>357</v>
      </c>
      <c r="J457" s="22">
        <v>0</v>
      </c>
      <c r="K457" s="22">
        <v>186000</v>
      </c>
      <c r="M457" s="22">
        <v>186000</v>
      </c>
    </row>
    <row r="458" spans="1:13" ht="15">
      <c r="A458" t="s">
        <v>69</v>
      </c>
      <c r="B458">
        <v>40.1</v>
      </c>
      <c r="C458" s="21">
        <v>43465</v>
      </c>
      <c r="D458">
        <v>901</v>
      </c>
      <c r="E458">
        <v>15</v>
      </c>
      <c r="F458">
        <v>3</v>
      </c>
      <c r="G458">
        <v>4</v>
      </c>
      <c r="H458">
        <v>0</v>
      </c>
      <c r="I458" t="s">
        <v>359</v>
      </c>
      <c r="J458" s="22">
        <v>0</v>
      </c>
      <c r="K458" s="22">
        <v>4000</v>
      </c>
      <c r="M458" s="22">
        <v>4000</v>
      </c>
    </row>
    <row r="459" spans="1:13" ht="15">
      <c r="A459" t="s">
        <v>69</v>
      </c>
      <c r="B459">
        <v>40.1</v>
      </c>
      <c r="C459" s="21">
        <v>43465</v>
      </c>
      <c r="D459">
        <v>901</v>
      </c>
      <c r="E459">
        <v>15</v>
      </c>
      <c r="F459">
        <v>3</v>
      </c>
      <c r="G459">
        <v>5</v>
      </c>
      <c r="H459">
        <v>0</v>
      </c>
      <c r="I459" t="s">
        <v>360</v>
      </c>
      <c r="J459" s="22">
        <v>0</v>
      </c>
      <c r="K459" s="22">
        <v>735000</v>
      </c>
      <c r="M459" s="22">
        <v>735000</v>
      </c>
    </row>
    <row r="460" spans="1:13" ht="15">
      <c r="A460" t="s">
        <v>69</v>
      </c>
      <c r="B460">
        <v>40.1</v>
      </c>
      <c r="C460" s="21">
        <v>43465</v>
      </c>
      <c r="D460">
        <v>901</v>
      </c>
      <c r="E460">
        <v>15</v>
      </c>
      <c r="F460">
        <v>3</v>
      </c>
      <c r="G460">
        <v>6</v>
      </c>
      <c r="H460">
        <v>0</v>
      </c>
      <c r="I460" t="s">
        <v>361</v>
      </c>
      <c r="J460" s="22">
        <v>0</v>
      </c>
      <c r="K460" s="22">
        <v>100000</v>
      </c>
      <c r="M460" s="22">
        <v>100000</v>
      </c>
    </row>
    <row r="461" spans="1:13" ht="15">
      <c r="A461" t="s">
        <v>69</v>
      </c>
      <c r="B461">
        <v>40.1</v>
      </c>
      <c r="C461" s="21">
        <v>43465</v>
      </c>
      <c r="D461">
        <v>901</v>
      </c>
      <c r="E461">
        <v>15</v>
      </c>
      <c r="F461">
        <v>3</v>
      </c>
      <c r="G461">
        <v>7</v>
      </c>
      <c r="H461">
        <v>0</v>
      </c>
      <c r="I461" t="s">
        <v>721</v>
      </c>
      <c r="J461" s="22">
        <v>0</v>
      </c>
      <c r="K461" s="22">
        <v>12000</v>
      </c>
      <c r="M461" s="22">
        <v>12000</v>
      </c>
    </row>
    <row r="462" spans="1:13" ht="15">
      <c r="A462" t="s">
        <v>69</v>
      </c>
      <c r="B462">
        <v>40.1</v>
      </c>
      <c r="C462" s="21">
        <v>43465</v>
      </c>
      <c r="D462">
        <v>901</v>
      </c>
      <c r="E462">
        <v>15</v>
      </c>
      <c r="F462">
        <v>6</v>
      </c>
      <c r="G462">
        <v>3</v>
      </c>
      <c r="H462">
        <v>0</v>
      </c>
      <c r="I462" t="s">
        <v>368</v>
      </c>
      <c r="J462" s="22">
        <v>0</v>
      </c>
      <c r="K462" s="22">
        <v>30000</v>
      </c>
      <c r="M462" s="22">
        <v>30000</v>
      </c>
    </row>
    <row r="463" spans="1:12" ht="15">
      <c r="A463" t="s">
        <v>69</v>
      </c>
      <c r="B463">
        <v>40.1</v>
      </c>
      <c r="C463" s="21">
        <v>43465</v>
      </c>
      <c r="D463">
        <v>901</v>
      </c>
      <c r="E463">
        <v>25</v>
      </c>
      <c r="F463">
        <v>1</v>
      </c>
      <c r="G463">
        <v>1</v>
      </c>
      <c r="H463">
        <v>0</v>
      </c>
      <c r="I463" t="s">
        <v>355</v>
      </c>
      <c r="J463" s="22">
        <v>1477481.91</v>
      </c>
      <c r="K463" s="22">
        <v>0</v>
      </c>
      <c r="L463" s="22">
        <v>1477481.91</v>
      </c>
    </row>
    <row r="464" spans="1:12" ht="15">
      <c r="A464" t="s">
        <v>69</v>
      </c>
      <c r="B464">
        <v>40.1</v>
      </c>
      <c r="C464" s="21">
        <v>43465</v>
      </c>
      <c r="D464">
        <v>901</v>
      </c>
      <c r="E464">
        <v>25</v>
      </c>
      <c r="F464">
        <v>1</v>
      </c>
      <c r="G464">
        <v>3</v>
      </c>
      <c r="H464">
        <v>0</v>
      </c>
      <c r="I464" t="s">
        <v>720</v>
      </c>
      <c r="J464" s="22">
        <v>65513.28</v>
      </c>
      <c r="K464" s="22">
        <v>0</v>
      </c>
      <c r="L464" s="22">
        <v>65513.28</v>
      </c>
    </row>
    <row r="465" spans="1:12" ht="15">
      <c r="A465" t="s">
        <v>69</v>
      </c>
      <c r="B465">
        <v>40.1</v>
      </c>
      <c r="C465" s="21">
        <v>43465</v>
      </c>
      <c r="D465">
        <v>901</v>
      </c>
      <c r="E465">
        <v>25</v>
      </c>
      <c r="F465">
        <v>2</v>
      </c>
      <c r="G465">
        <v>1</v>
      </c>
      <c r="H465">
        <v>0</v>
      </c>
      <c r="I465" t="s">
        <v>355</v>
      </c>
      <c r="J465" s="22">
        <v>198278.39</v>
      </c>
      <c r="K465" s="22">
        <v>0</v>
      </c>
      <c r="L465" s="22">
        <v>198278.39</v>
      </c>
    </row>
    <row r="466" spans="1:12" ht="15">
      <c r="A466" t="s">
        <v>69</v>
      </c>
      <c r="B466">
        <v>40.1</v>
      </c>
      <c r="C466" s="21">
        <v>43465</v>
      </c>
      <c r="D466">
        <v>901</v>
      </c>
      <c r="E466">
        <v>25</v>
      </c>
      <c r="F466">
        <v>2</v>
      </c>
      <c r="G466">
        <v>3</v>
      </c>
      <c r="H466">
        <v>0</v>
      </c>
      <c r="I466" t="s">
        <v>720</v>
      </c>
      <c r="J466" s="22">
        <v>306177.56</v>
      </c>
      <c r="K466" s="22">
        <v>0</v>
      </c>
      <c r="L466" s="22">
        <v>306177.56</v>
      </c>
    </row>
    <row r="467" spans="1:12" ht="15">
      <c r="A467" t="s">
        <v>69</v>
      </c>
      <c r="B467">
        <v>40.1</v>
      </c>
      <c r="C467" s="21">
        <v>43465</v>
      </c>
      <c r="D467">
        <v>901</v>
      </c>
      <c r="E467">
        <v>25</v>
      </c>
      <c r="F467">
        <v>3</v>
      </c>
      <c r="G467">
        <v>2</v>
      </c>
      <c r="H467">
        <v>0</v>
      </c>
      <c r="I467" t="s">
        <v>357</v>
      </c>
      <c r="J467" s="22">
        <v>48530.3</v>
      </c>
      <c r="K467" s="22">
        <v>0</v>
      </c>
      <c r="L467" s="22">
        <v>48530.3</v>
      </c>
    </row>
    <row r="468" spans="1:12" ht="15">
      <c r="A468" t="s">
        <v>69</v>
      </c>
      <c r="B468">
        <v>40.1</v>
      </c>
      <c r="C468" s="21">
        <v>43465</v>
      </c>
      <c r="D468">
        <v>901</v>
      </c>
      <c r="E468">
        <v>25</v>
      </c>
      <c r="F468">
        <v>3</v>
      </c>
      <c r="G468">
        <v>3</v>
      </c>
      <c r="H468">
        <v>0</v>
      </c>
      <c r="I468" t="s">
        <v>358</v>
      </c>
      <c r="J468" s="22">
        <v>1523.57</v>
      </c>
      <c r="K468" s="22">
        <v>0</v>
      </c>
      <c r="L468" s="22">
        <v>1523.57</v>
      </c>
    </row>
    <row r="469" spans="1:12" ht="15">
      <c r="A469" t="s">
        <v>69</v>
      </c>
      <c r="B469">
        <v>40.1</v>
      </c>
      <c r="C469" s="21">
        <v>43465</v>
      </c>
      <c r="D469">
        <v>901</v>
      </c>
      <c r="E469">
        <v>25</v>
      </c>
      <c r="F469">
        <v>3</v>
      </c>
      <c r="G469">
        <v>4</v>
      </c>
      <c r="H469">
        <v>0</v>
      </c>
      <c r="I469" t="s">
        <v>359</v>
      </c>
      <c r="J469" s="22">
        <v>9090.86</v>
      </c>
      <c r="K469" s="22">
        <v>0</v>
      </c>
      <c r="L469" s="22">
        <v>9090.86</v>
      </c>
    </row>
    <row r="470" spans="1:12" ht="15">
      <c r="A470" t="s">
        <v>69</v>
      </c>
      <c r="B470">
        <v>40.1</v>
      </c>
      <c r="C470" s="21">
        <v>43465</v>
      </c>
      <c r="D470">
        <v>901</v>
      </c>
      <c r="E470">
        <v>25</v>
      </c>
      <c r="F470">
        <v>3</v>
      </c>
      <c r="G470">
        <v>5</v>
      </c>
      <c r="H470">
        <v>0</v>
      </c>
      <c r="I470" t="s">
        <v>360</v>
      </c>
      <c r="J470" s="22">
        <v>997626.92</v>
      </c>
      <c r="K470" s="22">
        <v>0</v>
      </c>
      <c r="L470" s="22">
        <v>997626.92</v>
      </c>
    </row>
    <row r="471" spans="1:12" ht="15">
      <c r="A471" t="s">
        <v>69</v>
      </c>
      <c r="B471">
        <v>40.1</v>
      </c>
      <c r="C471" s="21">
        <v>43465</v>
      </c>
      <c r="D471">
        <v>901</v>
      </c>
      <c r="E471">
        <v>25</v>
      </c>
      <c r="F471">
        <v>3</v>
      </c>
      <c r="G471">
        <v>6</v>
      </c>
      <c r="H471">
        <v>0</v>
      </c>
      <c r="I471" t="s">
        <v>361</v>
      </c>
      <c r="J471" s="22">
        <v>167387.05</v>
      </c>
      <c r="K471" s="22">
        <v>0</v>
      </c>
      <c r="L471" s="22">
        <v>167387.05</v>
      </c>
    </row>
    <row r="472" spans="1:12" ht="15">
      <c r="A472" t="s">
        <v>69</v>
      </c>
      <c r="B472">
        <v>40.1</v>
      </c>
      <c r="C472" s="21">
        <v>43465</v>
      </c>
      <c r="D472">
        <v>901</v>
      </c>
      <c r="E472">
        <v>25</v>
      </c>
      <c r="F472">
        <v>3</v>
      </c>
      <c r="G472">
        <v>7</v>
      </c>
      <c r="H472">
        <v>0</v>
      </c>
      <c r="I472" t="s">
        <v>721</v>
      </c>
      <c r="J472" s="22">
        <v>18082.62</v>
      </c>
      <c r="K472" s="22">
        <v>0</v>
      </c>
      <c r="L472" s="22">
        <v>18082.62</v>
      </c>
    </row>
    <row r="473" spans="1:12" ht="15">
      <c r="A473" t="s">
        <v>69</v>
      </c>
      <c r="B473">
        <v>40.1</v>
      </c>
      <c r="C473" s="21">
        <v>43465</v>
      </c>
      <c r="D473">
        <v>901</v>
      </c>
      <c r="E473">
        <v>25</v>
      </c>
      <c r="F473">
        <v>3</v>
      </c>
      <c r="G473">
        <v>8</v>
      </c>
      <c r="H473">
        <v>0</v>
      </c>
      <c r="I473" t="s">
        <v>363</v>
      </c>
      <c r="J473" s="22">
        <v>41102.95</v>
      </c>
      <c r="K473" s="22">
        <v>0</v>
      </c>
      <c r="L473" s="22">
        <v>41102.95</v>
      </c>
    </row>
    <row r="474" spans="1:12" ht="15">
      <c r="A474" t="s">
        <v>69</v>
      </c>
      <c r="B474">
        <v>40.1</v>
      </c>
      <c r="C474" s="21">
        <v>43465</v>
      </c>
      <c r="D474">
        <v>901</v>
      </c>
      <c r="E474">
        <v>25</v>
      </c>
      <c r="F474">
        <v>5</v>
      </c>
      <c r="G474">
        <v>1</v>
      </c>
      <c r="H474">
        <v>0</v>
      </c>
      <c r="I474" t="s">
        <v>364</v>
      </c>
      <c r="J474" s="22">
        <v>119846.09</v>
      </c>
      <c r="K474" s="22">
        <v>0</v>
      </c>
      <c r="L474" s="22">
        <v>119846.09</v>
      </c>
    </row>
    <row r="475" spans="1:12" ht="15">
      <c r="A475" t="s">
        <v>69</v>
      </c>
      <c r="B475">
        <v>40.1</v>
      </c>
      <c r="C475" s="21">
        <v>43465</v>
      </c>
      <c r="D475">
        <v>901</v>
      </c>
      <c r="E475">
        <v>25</v>
      </c>
      <c r="F475">
        <v>5</v>
      </c>
      <c r="G475">
        <v>3</v>
      </c>
      <c r="H475">
        <v>0</v>
      </c>
      <c r="I475" t="s">
        <v>365</v>
      </c>
      <c r="J475" s="22">
        <v>88137.7</v>
      </c>
      <c r="K475" s="22">
        <v>0</v>
      </c>
      <c r="L475" s="22">
        <v>88137.7</v>
      </c>
    </row>
    <row r="476" spans="1:12" ht="15">
      <c r="A476" t="s">
        <v>69</v>
      </c>
      <c r="B476">
        <v>40.1</v>
      </c>
      <c r="C476" s="21">
        <v>43465</v>
      </c>
      <c r="D476">
        <v>901</v>
      </c>
      <c r="E476">
        <v>25</v>
      </c>
      <c r="F476">
        <v>6</v>
      </c>
      <c r="G476">
        <v>1</v>
      </c>
      <c r="H476">
        <v>0</v>
      </c>
      <c r="I476" t="s">
        <v>367</v>
      </c>
      <c r="J476" s="22">
        <v>238473.7</v>
      </c>
      <c r="K476" s="22">
        <v>0</v>
      </c>
      <c r="L476" s="22">
        <v>238473.7</v>
      </c>
    </row>
    <row r="477" spans="1:12" ht="15">
      <c r="A477" t="s">
        <v>69</v>
      </c>
      <c r="B477">
        <v>40.1</v>
      </c>
      <c r="C477" s="21">
        <v>43465</v>
      </c>
      <c r="D477">
        <v>901</v>
      </c>
      <c r="E477">
        <v>25</v>
      </c>
      <c r="F477">
        <v>6</v>
      </c>
      <c r="G477">
        <v>3</v>
      </c>
      <c r="H477">
        <v>0</v>
      </c>
      <c r="I477" t="s">
        <v>368</v>
      </c>
      <c r="J477" s="22">
        <v>286943.02</v>
      </c>
      <c r="K477" s="22">
        <v>0</v>
      </c>
      <c r="L477" s="22">
        <v>286943.02</v>
      </c>
    </row>
    <row r="478" spans="1:12" ht="15">
      <c r="A478" t="s">
        <v>69</v>
      </c>
      <c r="B478">
        <v>40.1</v>
      </c>
      <c r="C478" s="21">
        <v>43465</v>
      </c>
      <c r="D478">
        <v>901</v>
      </c>
      <c r="E478">
        <v>25</v>
      </c>
      <c r="F478">
        <v>6</v>
      </c>
      <c r="G478">
        <v>7</v>
      </c>
      <c r="H478">
        <v>0</v>
      </c>
      <c r="I478" t="s">
        <v>369</v>
      </c>
      <c r="J478" s="22">
        <v>3010027.4</v>
      </c>
      <c r="K478" s="22">
        <v>0</v>
      </c>
      <c r="L478" s="22">
        <v>3010027.4</v>
      </c>
    </row>
    <row r="479" spans="1:12" ht="15">
      <c r="A479" t="s">
        <v>69</v>
      </c>
      <c r="B479">
        <v>40.1</v>
      </c>
      <c r="C479" s="21">
        <v>43465</v>
      </c>
      <c r="D479">
        <v>902</v>
      </c>
      <c r="E479">
        <v>1</v>
      </c>
      <c r="F479">
        <v>1</v>
      </c>
      <c r="G479">
        <v>0</v>
      </c>
      <c r="H479">
        <v>0</v>
      </c>
      <c r="I479" t="s">
        <v>355</v>
      </c>
      <c r="J479" s="22">
        <v>4125783.52</v>
      </c>
      <c r="K479" s="22">
        <v>1128265.43</v>
      </c>
      <c r="L479" s="22">
        <v>2997518.09</v>
      </c>
    </row>
    <row r="480" spans="1:12" ht="15">
      <c r="A480" t="s">
        <v>69</v>
      </c>
      <c r="B480">
        <v>40.1</v>
      </c>
      <c r="C480" s="21">
        <v>43465</v>
      </c>
      <c r="D480">
        <v>902</v>
      </c>
      <c r="E480">
        <v>1</v>
      </c>
      <c r="F480">
        <v>3</v>
      </c>
      <c r="G480">
        <v>0</v>
      </c>
      <c r="H480">
        <v>0</v>
      </c>
      <c r="I480" t="s">
        <v>720</v>
      </c>
      <c r="J480" s="22">
        <v>2918264.74</v>
      </c>
      <c r="K480" s="22">
        <v>31778.02</v>
      </c>
      <c r="L480" s="22">
        <v>2886486.72</v>
      </c>
    </row>
    <row r="481" spans="1:12" ht="15">
      <c r="A481" t="s">
        <v>69</v>
      </c>
      <c r="B481">
        <v>40.1</v>
      </c>
      <c r="C481" s="21">
        <v>43465</v>
      </c>
      <c r="D481">
        <v>902</v>
      </c>
      <c r="E481">
        <v>2</v>
      </c>
      <c r="F481">
        <v>1</v>
      </c>
      <c r="G481">
        <v>0</v>
      </c>
      <c r="H481">
        <v>0</v>
      </c>
      <c r="I481" t="s">
        <v>355</v>
      </c>
      <c r="J481" s="22">
        <v>408000</v>
      </c>
      <c r="K481" s="22">
        <v>78278.39</v>
      </c>
      <c r="L481" s="22">
        <v>329721.61</v>
      </c>
    </row>
    <row r="482" spans="1:12" ht="15">
      <c r="A482" t="s">
        <v>69</v>
      </c>
      <c r="B482">
        <v>40.1</v>
      </c>
      <c r="C482" s="21">
        <v>43465</v>
      </c>
      <c r="D482">
        <v>902</v>
      </c>
      <c r="E482">
        <v>2</v>
      </c>
      <c r="F482">
        <v>3</v>
      </c>
      <c r="G482">
        <v>0</v>
      </c>
      <c r="H482">
        <v>0</v>
      </c>
      <c r="I482" t="s">
        <v>720</v>
      </c>
      <c r="J482" s="22">
        <v>660343.71</v>
      </c>
      <c r="K482" s="22">
        <v>93521.27</v>
      </c>
      <c r="L482" s="22">
        <v>566822.44</v>
      </c>
    </row>
    <row r="483" spans="1:12" ht="15">
      <c r="A483" t="s">
        <v>69</v>
      </c>
      <c r="B483">
        <v>40.1</v>
      </c>
      <c r="C483" s="21">
        <v>43465</v>
      </c>
      <c r="D483">
        <v>902</v>
      </c>
      <c r="E483">
        <v>3</v>
      </c>
      <c r="F483">
        <v>2</v>
      </c>
      <c r="G483">
        <v>0</v>
      </c>
      <c r="H483">
        <v>0</v>
      </c>
      <c r="I483" t="s">
        <v>357</v>
      </c>
      <c r="J483" s="22">
        <v>2557141.07</v>
      </c>
      <c r="K483" s="22">
        <v>212671.37</v>
      </c>
      <c r="L483" s="22">
        <v>2344469.7</v>
      </c>
    </row>
    <row r="484" spans="1:12" ht="15">
      <c r="A484" t="s">
        <v>69</v>
      </c>
      <c r="B484">
        <v>40.1</v>
      </c>
      <c r="C484" s="21">
        <v>43465</v>
      </c>
      <c r="D484">
        <v>902</v>
      </c>
      <c r="E484">
        <v>3</v>
      </c>
      <c r="F484">
        <v>3</v>
      </c>
      <c r="G484">
        <v>0</v>
      </c>
      <c r="H484">
        <v>0</v>
      </c>
      <c r="I484" t="s">
        <v>358</v>
      </c>
      <c r="J484" s="22">
        <v>206818.53</v>
      </c>
      <c r="K484" s="22">
        <v>15342.1</v>
      </c>
      <c r="L484" s="22">
        <v>191476.43</v>
      </c>
    </row>
    <row r="485" spans="1:12" ht="15">
      <c r="A485" t="s">
        <v>69</v>
      </c>
      <c r="B485">
        <v>40.1</v>
      </c>
      <c r="C485" s="21">
        <v>43465</v>
      </c>
      <c r="D485">
        <v>902</v>
      </c>
      <c r="E485">
        <v>3</v>
      </c>
      <c r="F485">
        <v>4</v>
      </c>
      <c r="G485">
        <v>0</v>
      </c>
      <c r="H485">
        <v>0</v>
      </c>
      <c r="I485" t="s">
        <v>359</v>
      </c>
      <c r="J485" s="22">
        <v>19212.48</v>
      </c>
      <c r="K485" s="22">
        <v>12303.34</v>
      </c>
      <c r="L485" s="22">
        <v>6909.14</v>
      </c>
    </row>
    <row r="486" spans="1:12" ht="15">
      <c r="A486" t="s">
        <v>69</v>
      </c>
      <c r="B486">
        <v>40.1</v>
      </c>
      <c r="C486" s="21">
        <v>43465</v>
      </c>
      <c r="D486">
        <v>902</v>
      </c>
      <c r="E486">
        <v>3</v>
      </c>
      <c r="F486">
        <v>5</v>
      </c>
      <c r="G486">
        <v>0</v>
      </c>
      <c r="H486">
        <v>0</v>
      </c>
      <c r="I486" t="s">
        <v>360</v>
      </c>
      <c r="J486" s="22">
        <v>8244353.46</v>
      </c>
      <c r="K486" s="22">
        <v>798980.38</v>
      </c>
      <c r="L486" s="22">
        <v>7445373.08</v>
      </c>
    </row>
    <row r="487" spans="1:12" ht="15">
      <c r="A487" t="s">
        <v>69</v>
      </c>
      <c r="B487">
        <v>40.1</v>
      </c>
      <c r="C487" s="21">
        <v>43465</v>
      </c>
      <c r="D487">
        <v>902</v>
      </c>
      <c r="E487">
        <v>3</v>
      </c>
      <c r="F487">
        <v>6</v>
      </c>
      <c r="G487">
        <v>0</v>
      </c>
      <c r="H487">
        <v>0</v>
      </c>
      <c r="I487" t="s">
        <v>361</v>
      </c>
      <c r="J487" s="22">
        <v>282720</v>
      </c>
      <c r="K487" s="22">
        <v>104107.05</v>
      </c>
      <c r="L487" s="22">
        <v>178612.95</v>
      </c>
    </row>
    <row r="488" spans="1:12" ht="15">
      <c r="A488" t="s">
        <v>69</v>
      </c>
      <c r="B488">
        <v>40.1</v>
      </c>
      <c r="C488" s="21">
        <v>43465</v>
      </c>
      <c r="D488">
        <v>902</v>
      </c>
      <c r="E488">
        <v>3</v>
      </c>
      <c r="F488">
        <v>7</v>
      </c>
      <c r="G488">
        <v>0</v>
      </c>
      <c r="H488">
        <v>0</v>
      </c>
      <c r="I488" t="s">
        <v>721</v>
      </c>
      <c r="J488" s="22">
        <v>219209.59</v>
      </c>
      <c r="K488" s="22">
        <v>63292.21</v>
      </c>
      <c r="L488" s="22">
        <v>155917.38</v>
      </c>
    </row>
    <row r="489" spans="1:12" ht="15">
      <c r="A489" t="s">
        <v>69</v>
      </c>
      <c r="B489">
        <v>40.1</v>
      </c>
      <c r="C489" s="21">
        <v>43465</v>
      </c>
      <c r="D489">
        <v>902</v>
      </c>
      <c r="E489">
        <v>3</v>
      </c>
      <c r="F489">
        <v>8</v>
      </c>
      <c r="G489">
        <v>0</v>
      </c>
      <c r="H489">
        <v>0</v>
      </c>
      <c r="I489" t="s">
        <v>363</v>
      </c>
      <c r="J489" s="22">
        <v>24240</v>
      </c>
      <c r="K489" s="22">
        <v>12342.95</v>
      </c>
      <c r="L489" s="22">
        <v>11897.05</v>
      </c>
    </row>
    <row r="490" spans="1:12" ht="15">
      <c r="A490" t="s">
        <v>69</v>
      </c>
      <c r="B490">
        <v>40.1</v>
      </c>
      <c r="C490" s="21">
        <v>43465</v>
      </c>
      <c r="D490">
        <v>902</v>
      </c>
      <c r="E490">
        <v>5</v>
      </c>
      <c r="F490">
        <v>1</v>
      </c>
      <c r="G490">
        <v>0</v>
      </c>
      <c r="H490">
        <v>0</v>
      </c>
      <c r="I490" t="s">
        <v>364</v>
      </c>
      <c r="J490" s="22">
        <v>200600</v>
      </c>
      <c r="K490" s="22">
        <v>446.09</v>
      </c>
      <c r="L490" s="22">
        <v>200153.91</v>
      </c>
    </row>
    <row r="491" spans="1:12" ht="15">
      <c r="A491" t="s">
        <v>69</v>
      </c>
      <c r="B491">
        <v>40.1</v>
      </c>
      <c r="C491" s="21">
        <v>43465</v>
      </c>
      <c r="D491">
        <v>902</v>
      </c>
      <c r="E491">
        <v>5</v>
      </c>
      <c r="F491">
        <v>3</v>
      </c>
      <c r="G491">
        <v>0</v>
      </c>
      <c r="H491">
        <v>0</v>
      </c>
      <c r="I491" t="s">
        <v>365</v>
      </c>
      <c r="J491" s="22">
        <v>330502.95</v>
      </c>
      <c r="K491" s="22">
        <v>88640.65</v>
      </c>
      <c r="L491" s="22">
        <v>241862.3</v>
      </c>
    </row>
    <row r="492" spans="1:12" ht="15">
      <c r="A492" t="s">
        <v>69</v>
      </c>
      <c r="B492">
        <v>40.1</v>
      </c>
      <c r="C492" s="21">
        <v>43465</v>
      </c>
      <c r="D492">
        <v>902</v>
      </c>
      <c r="E492">
        <v>6</v>
      </c>
      <c r="F492">
        <v>1</v>
      </c>
      <c r="G492">
        <v>0</v>
      </c>
      <c r="H492">
        <v>0</v>
      </c>
      <c r="I492" t="s">
        <v>367</v>
      </c>
      <c r="J492" s="22">
        <v>470000</v>
      </c>
      <c r="K492" s="22">
        <v>72473.7</v>
      </c>
      <c r="L492" s="22">
        <v>397526.3</v>
      </c>
    </row>
    <row r="493" spans="1:12" ht="15">
      <c r="A493" t="s">
        <v>69</v>
      </c>
      <c r="B493">
        <v>40.1</v>
      </c>
      <c r="C493" s="21">
        <v>43465</v>
      </c>
      <c r="D493">
        <v>902</v>
      </c>
      <c r="E493">
        <v>6</v>
      </c>
      <c r="F493">
        <v>3</v>
      </c>
      <c r="G493">
        <v>0</v>
      </c>
      <c r="H493">
        <v>0</v>
      </c>
      <c r="I493" t="s">
        <v>368</v>
      </c>
      <c r="J493" s="22">
        <v>260000</v>
      </c>
      <c r="K493" s="22">
        <v>46943.02</v>
      </c>
      <c r="L493" s="22">
        <v>213056.98</v>
      </c>
    </row>
    <row r="494" spans="1:12" ht="15">
      <c r="A494" t="s">
        <v>69</v>
      </c>
      <c r="B494">
        <v>40.1</v>
      </c>
      <c r="C494" s="21">
        <v>43465</v>
      </c>
      <c r="D494">
        <v>902</v>
      </c>
      <c r="E494">
        <v>6</v>
      </c>
      <c r="F494">
        <v>7</v>
      </c>
      <c r="G494">
        <v>0</v>
      </c>
      <c r="H494">
        <v>0</v>
      </c>
      <c r="I494" t="s">
        <v>369</v>
      </c>
      <c r="J494" s="22">
        <v>200000</v>
      </c>
      <c r="K494" s="22">
        <v>40027.4</v>
      </c>
      <c r="L494" s="22">
        <v>159972.6</v>
      </c>
    </row>
    <row r="495" spans="1:11" ht="15">
      <c r="A495" t="s">
        <v>69</v>
      </c>
      <c r="B495">
        <v>40.1</v>
      </c>
      <c r="C495" s="21">
        <v>43465</v>
      </c>
      <c r="D495">
        <v>903</v>
      </c>
      <c r="E495">
        <v>1</v>
      </c>
      <c r="F495">
        <v>1</v>
      </c>
      <c r="G495">
        <v>0</v>
      </c>
      <c r="H495">
        <v>0</v>
      </c>
      <c r="I495" t="s">
        <v>355</v>
      </c>
      <c r="J495" s="22">
        <v>4402631.32</v>
      </c>
      <c r="K495" s="22">
        <v>4402631.32</v>
      </c>
    </row>
    <row r="496" spans="1:11" ht="15">
      <c r="A496" t="s">
        <v>69</v>
      </c>
      <c r="B496">
        <v>40.1</v>
      </c>
      <c r="C496" s="21">
        <v>43465</v>
      </c>
      <c r="D496">
        <v>903</v>
      </c>
      <c r="E496">
        <v>1</v>
      </c>
      <c r="F496">
        <v>3</v>
      </c>
      <c r="G496">
        <v>0</v>
      </c>
      <c r="H496">
        <v>0</v>
      </c>
      <c r="I496" t="s">
        <v>720</v>
      </c>
      <c r="J496" s="22">
        <v>3250702.8</v>
      </c>
      <c r="K496" s="22">
        <v>3250702.8</v>
      </c>
    </row>
    <row r="497" spans="1:11" ht="15">
      <c r="A497" t="s">
        <v>69</v>
      </c>
      <c r="B497">
        <v>40.1</v>
      </c>
      <c r="C497" s="21">
        <v>43465</v>
      </c>
      <c r="D497">
        <v>903</v>
      </c>
      <c r="E497">
        <v>2</v>
      </c>
      <c r="F497">
        <v>1</v>
      </c>
      <c r="G497">
        <v>0</v>
      </c>
      <c r="H497">
        <v>0</v>
      </c>
      <c r="I497" t="s">
        <v>355</v>
      </c>
      <c r="J497" s="22">
        <v>451227.49</v>
      </c>
      <c r="K497" s="22">
        <v>451227.49</v>
      </c>
    </row>
    <row r="498" spans="1:11" ht="15">
      <c r="A498" t="s">
        <v>69</v>
      </c>
      <c r="B498">
        <v>40.1</v>
      </c>
      <c r="C498" s="21">
        <v>43465</v>
      </c>
      <c r="D498">
        <v>903</v>
      </c>
      <c r="E498">
        <v>2</v>
      </c>
      <c r="F498">
        <v>3</v>
      </c>
      <c r="G498">
        <v>0</v>
      </c>
      <c r="H498">
        <v>0</v>
      </c>
      <c r="I498" t="s">
        <v>720</v>
      </c>
      <c r="J498" s="22">
        <v>660343.71</v>
      </c>
      <c r="K498" s="22">
        <v>660343.71</v>
      </c>
    </row>
    <row r="499" spans="1:11" ht="15">
      <c r="A499" t="s">
        <v>69</v>
      </c>
      <c r="B499">
        <v>40.1</v>
      </c>
      <c r="C499" s="21">
        <v>43465</v>
      </c>
      <c r="D499">
        <v>903</v>
      </c>
      <c r="E499">
        <v>3</v>
      </c>
      <c r="F499">
        <v>2</v>
      </c>
      <c r="G499">
        <v>0</v>
      </c>
      <c r="H499">
        <v>0</v>
      </c>
      <c r="I499" t="s">
        <v>357</v>
      </c>
      <c r="J499" s="22">
        <v>2558418.21</v>
      </c>
      <c r="K499" s="22">
        <v>2558418.21</v>
      </c>
    </row>
    <row r="500" spans="1:11" ht="15">
      <c r="A500" t="s">
        <v>69</v>
      </c>
      <c r="B500">
        <v>40.1</v>
      </c>
      <c r="C500" s="21">
        <v>43465</v>
      </c>
      <c r="D500">
        <v>903</v>
      </c>
      <c r="E500">
        <v>3</v>
      </c>
      <c r="F500">
        <v>3</v>
      </c>
      <c r="G500">
        <v>0</v>
      </c>
      <c r="H500">
        <v>0</v>
      </c>
      <c r="I500" t="s">
        <v>358</v>
      </c>
      <c r="J500" s="22">
        <v>206818.53</v>
      </c>
      <c r="K500" s="22">
        <v>206818.53</v>
      </c>
    </row>
    <row r="501" spans="1:11" ht="15">
      <c r="A501" t="s">
        <v>69</v>
      </c>
      <c r="B501">
        <v>40.1</v>
      </c>
      <c r="C501" s="21">
        <v>43465</v>
      </c>
      <c r="D501">
        <v>903</v>
      </c>
      <c r="E501">
        <v>3</v>
      </c>
      <c r="F501">
        <v>4</v>
      </c>
      <c r="G501">
        <v>0</v>
      </c>
      <c r="H501">
        <v>0</v>
      </c>
      <c r="I501" t="s">
        <v>359</v>
      </c>
      <c r="J501" s="22">
        <v>19212.48</v>
      </c>
      <c r="K501" s="22">
        <v>19212.48</v>
      </c>
    </row>
    <row r="502" spans="1:11" ht="15">
      <c r="A502" t="s">
        <v>69</v>
      </c>
      <c r="B502">
        <v>40.1</v>
      </c>
      <c r="C502" s="21">
        <v>43465</v>
      </c>
      <c r="D502">
        <v>903</v>
      </c>
      <c r="E502">
        <v>3</v>
      </c>
      <c r="F502">
        <v>5</v>
      </c>
      <c r="G502">
        <v>0</v>
      </c>
      <c r="H502">
        <v>0</v>
      </c>
      <c r="I502" t="s">
        <v>360</v>
      </c>
      <c r="J502" s="22">
        <v>8244353.46</v>
      </c>
      <c r="K502" s="22">
        <v>8244353.46</v>
      </c>
    </row>
    <row r="503" spans="1:11" ht="15">
      <c r="A503" t="s">
        <v>69</v>
      </c>
      <c r="B503">
        <v>40.1</v>
      </c>
      <c r="C503" s="21">
        <v>43465</v>
      </c>
      <c r="D503">
        <v>903</v>
      </c>
      <c r="E503">
        <v>3</v>
      </c>
      <c r="F503">
        <v>6</v>
      </c>
      <c r="G503">
        <v>0</v>
      </c>
      <c r="H503">
        <v>0</v>
      </c>
      <c r="I503" t="s">
        <v>361</v>
      </c>
      <c r="J503" s="22">
        <v>295778.28</v>
      </c>
      <c r="K503" s="22">
        <v>295778.28</v>
      </c>
    </row>
    <row r="504" spans="1:11" ht="15">
      <c r="A504" t="s">
        <v>69</v>
      </c>
      <c r="B504">
        <v>40.1</v>
      </c>
      <c r="C504" s="21">
        <v>43465</v>
      </c>
      <c r="D504">
        <v>903</v>
      </c>
      <c r="E504">
        <v>3</v>
      </c>
      <c r="F504">
        <v>7</v>
      </c>
      <c r="G504">
        <v>0</v>
      </c>
      <c r="H504">
        <v>0</v>
      </c>
      <c r="I504" t="s">
        <v>721</v>
      </c>
      <c r="J504" s="22">
        <v>219209.59</v>
      </c>
      <c r="K504" s="22">
        <v>219209.59</v>
      </c>
    </row>
    <row r="505" spans="1:11" ht="15">
      <c r="A505" t="s">
        <v>69</v>
      </c>
      <c r="B505">
        <v>40.1</v>
      </c>
      <c r="C505" s="21">
        <v>43465</v>
      </c>
      <c r="D505">
        <v>903</v>
      </c>
      <c r="E505">
        <v>3</v>
      </c>
      <c r="F505">
        <v>8</v>
      </c>
      <c r="G505">
        <v>0</v>
      </c>
      <c r="H505">
        <v>0</v>
      </c>
      <c r="I505" t="s">
        <v>363</v>
      </c>
      <c r="J505" s="22">
        <v>24240</v>
      </c>
      <c r="K505" s="22">
        <v>24240</v>
      </c>
    </row>
    <row r="506" spans="1:11" ht="15">
      <c r="A506" t="s">
        <v>69</v>
      </c>
      <c r="B506">
        <v>40.1</v>
      </c>
      <c r="C506" s="21">
        <v>43465</v>
      </c>
      <c r="D506">
        <v>903</v>
      </c>
      <c r="E506">
        <v>5</v>
      </c>
      <c r="F506">
        <v>1</v>
      </c>
      <c r="G506">
        <v>0</v>
      </c>
      <c r="H506">
        <v>0</v>
      </c>
      <c r="I506" t="s">
        <v>364</v>
      </c>
      <c r="J506" s="22">
        <v>200600</v>
      </c>
      <c r="K506" s="22">
        <v>200600</v>
      </c>
    </row>
    <row r="507" spans="1:11" ht="15">
      <c r="A507" t="s">
        <v>69</v>
      </c>
      <c r="B507">
        <v>40.1</v>
      </c>
      <c r="C507" s="21">
        <v>43465</v>
      </c>
      <c r="D507">
        <v>903</v>
      </c>
      <c r="E507">
        <v>5</v>
      </c>
      <c r="F507">
        <v>3</v>
      </c>
      <c r="G507">
        <v>0</v>
      </c>
      <c r="H507">
        <v>0</v>
      </c>
      <c r="I507" t="s">
        <v>365</v>
      </c>
      <c r="J507" s="22">
        <v>330502.95</v>
      </c>
      <c r="K507" s="22">
        <v>330502.95</v>
      </c>
    </row>
    <row r="508" spans="1:11" ht="15">
      <c r="A508" t="s">
        <v>69</v>
      </c>
      <c r="B508">
        <v>40.1</v>
      </c>
      <c r="C508" s="21">
        <v>43465</v>
      </c>
      <c r="D508">
        <v>903</v>
      </c>
      <c r="E508">
        <v>6</v>
      </c>
      <c r="F508">
        <v>1</v>
      </c>
      <c r="G508">
        <v>0</v>
      </c>
      <c r="H508">
        <v>0</v>
      </c>
      <c r="I508" t="s">
        <v>367</v>
      </c>
      <c r="J508" s="22">
        <v>595308.86</v>
      </c>
      <c r="K508" s="22">
        <v>595308.86</v>
      </c>
    </row>
    <row r="509" spans="1:11" ht="15">
      <c r="A509" t="s">
        <v>69</v>
      </c>
      <c r="B509">
        <v>40.1</v>
      </c>
      <c r="C509" s="21">
        <v>43465</v>
      </c>
      <c r="D509">
        <v>903</v>
      </c>
      <c r="E509">
        <v>6</v>
      </c>
      <c r="F509">
        <v>3</v>
      </c>
      <c r="G509">
        <v>0</v>
      </c>
      <c r="H509">
        <v>0</v>
      </c>
      <c r="I509" t="s">
        <v>368</v>
      </c>
      <c r="J509" s="22">
        <v>293365.5</v>
      </c>
      <c r="K509" s="22">
        <v>293365.5</v>
      </c>
    </row>
    <row r="510" spans="1:11" ht="15">
      <c r="A510" t="s">
        <v>69</v>
      </c>
      <c r="B510">
        <v>40.1</v>
      </c>
      <c r="C510" s="21">
        <v>43465</v>
      </c>
      <c r="D510">
        <v>903</v>
      </c>
      <c r="E510">
        <v>6</v>
      </c>
      <c r="F510">
        <v>7</v>
      </c>
      <c r="G510">
        <v>0</v>
      </c>
      <c r="H510">
        <v>0</v>
      </c>
      <c r="I510" t="s">
        <v>369</v>
      </c>
      <c r="J510" s="22">
        <v>200000</v>
      </c>
      <c r="K510" s="22">
        <v>200000</v>
      </c>
    </row>
    <row r="511" spans="1:13" ht="15">
      <c r="A511" t="s">
        <v>69</v>
      </c>
      <c r="B511">
        <v>40.1</v>
      </c>
      <c r="C511" s="21">
        <v>43465</v>
      </c>
      <c r="D511">
        <v>904</v>
      </c>
      <c r="E511">
        <v>1</v>
      </c>
      <c r="F511">
        <v>1</v>
      </c>
      <c r="G511">
        <v>0</v>
      </c>
      <c r="H511">
        <v>0</v>
      </c>
      <c r="I511" t="s">
        <v>355</v>
      </c>
      <c r="J511" s="22">
        <v>1128265.43</v>
      </c>
      <c r="K511" s="22">
        <v>4125783.52</v>
      </c>
      <c r="M511" s="22">
        <v>2997518.09</v>
      </c>
    </row>
    <row r="512" spans="1:13" ht="15">
      <c r="A512" t="s">
        <v>69</v>
      </c>
      <c r="B512">
        <v>40.1</v>
      </c>
      <c r="C512" s="21">
        <v>43465</v>
      </c>
      <c r="D512">
        <v>904</v>
      </c>
      <c r="E512">
        <v>1</v>
      </c>
      <c r="F512">
        <v>3</v>
      </c>
      <c r="G512">
        <v>0</v>
      </c>
      <c r="H512">
        <v>0</v>
      </c>
      <c r="I512" t="s">
        <v>720</v>
      </c>
      <c r="J512" s="22">
        <v>31778.02</v>
      </c>
      <c r="K512" s="22">
        <v>2918264.74</v>
      </c>
      <c r="M512" s="22">
        <v>2886486.72</v>
      </c>
    </row>
    <row r="513" spans="1:13" ht="15">
      <c r="A513" t="s">
        <v>69</v>
      </c>
      <c r="B513">
        <v>40.1</v>
      </c>
      <c r="C513" s="21">
        <v>43465</v>
      </c>
      <c r="D513">
        <v>904</v>
      </c>
      <c r="E513">
        <v>2</v>
      </c>
      <c r="F513">
        <v>1</v>
      </c>
      <c r="G513">
        <v>0</v>
      </c>
      <c r="H513">
        <v>0</v>
      </c>
      <c r="I513" t="s">
        <v>355</v>
      </c>
      <c r="J513" s="22">
        <v>78278.39</v>
      </c>
      <c r="K513" s="22">
        <v>408000</v>
      </c>
      <c r="M513" s="22">
        <v>329721.61</v>
      </c>
    </row>
    <row r="514" spans="1:13" ht="15">
      <c r="A514" t="s">
        <v>69</v>
      </c>
      <c r="B514">
        <v>40.1</v>
      </c>
      <c r="C514" s="21">
        <v>43465</v>
      </c>
      <c r="D514">
        <v>904</v>
      </c>
      <c r="E514">
        <v>2</v>
      </c>
      <c r="F514">
        <v>3</v>
      </c>
      <c r="G514">
        <v>0</v>
      </c>
      <c r="H514">
        <v>0</v>
      </c>
      <c r="I514" t="s">
        <v>720</v>
      </c>
      <c r="J514" s="22">
        <v>93521.27</v>
      </c>
      <c r="K514" s="22">
        <v>660343.71</v>
      </c>
      <c r="M514" s="22">
        <v>566822.44</v>
      </c>
    </row>
    <row r="515" spans="1:13" ht="15">
      <c r="A515" t="s">
        <v>69</v>
      </c>
      <c r="B515">
        <v>40.1</v>
      </c>
      <c r="C515" s="21">
        <v>43465</v>
      </c>
      <c r="D515">
        <v>904</v>
      </c>
      <c r="E515">
        <v>3</v>
      </c>
      <c r="F515">
        <v>2</v>
      </c>
      <c r="G515">
        <v>0</v>
      </c>
      <c r="H515">
        <v>0</v>
      </c>
      <c r="I515" t="s">
        <v>357</v>
      </c>
      <c r="J515" s="22">
        <v>212671.37</v>
      </c>
      <c r="K515" s="22">
        <v>2557141.07</v>
      </c>
      <c r="M515" s="22">
        <v>2344469.7</v>
      </c>
    </row>
    <row r="516" spans="1:13" ht="15">
      <c r="A516" t="s">
        <v>69</v>
      </c>
      <c r="B516">
        <v>40.1</v>
      </c>
      <c r="C516" s="21">
        <v>43465</v>
      </c>
      <c r="D516">
        <v>904</v>
      </c>
      <c r="E516">
        <v>3</v>
      </c>
      <c r="F516">
        <v>3</v>
      </c>
      <c r="G516">
        <v>0</v>
      </c>
      <c r="H516">
        <v>0</v>
      </c>
      <c r="I516" t="s">
        <v>358</v>
      </c>
      <c r="J516" s="22">
        <v>15342.1</v>
      </c>
      <c r="K516" s="22">
        <v>206818.53</v>
      </c>
      <c r="M516" s="22">
        <v>191476.43</v>
      </c>
    </row>
    <row r="517" spans="1:13" ht="15">
      <c r="A517" t="s">
        <v>69</v>
      </c>
      <c r="B517">
        <v>40.1</v>
      </c>
      <c r="C517" s="21">
        <v>43465</v>
      </c>
      <c r="D517">
        <v>904</v>
      </c>
      <c r="E517">
        <v>3</v>
      </c>
      <c r="F517">
        <v>4</v>
      </c>
      <c r="G517">
        <v>0</v>
      </c>
      <c r="H517">
        <v>0</v>
      </c>
      <c r="I517" t="s">
        <v>359</v>
      </c>
      <c r="J517" s="22">
        <v>12303.34</v>
      </c>
      <c r="K517" s="22">
        <v>19212.48</v>
      </c>
      <c r="M517" s="22">
        <v>6909.14</v>
      </c>
    </row>
    <row r="518" spans="1:13" ht="15">
      <c r="A518" t="s">
        <v>69</v>
      </c>
      <c r="B518">
        <v>40.1</v>
      </c>
      <c r="C518" s="21">
        <v>43465</v>
      </c>
      <c r="D518">
        <v>904</v>
      </c>
      <c r="E518">
        <v>3</v>
      </c>
      <c r="F518">
        <v>5</v>
      </c>
      <c r="G518">
        <v>0</v>
      </c>
      <c r="H518">
        <v>0</v>
      </c>
      <c r="I518" t="s">
        <v>360</v>
      </c>
      <c r="J518" s="22">
        <v>798980.38</v>
      </c>
      <c r="K518" s="22">
        <v>8244353.46</v>
      </c>
      <c r="M518" s="22">
        <v>7445373.08</v>
      </c>
    </row>
    <row r="519" spans="1:13" ht="15">
      <c r="A519" t="s">
        <v>69</v>
      </c>
      <c r="B519">
        <v>40.1</v>
      </c>
      <c r="C519" s="21">
        <v>43465</v>
      </c>
      <c r="D519">
        <v>904</v>
      </c>
      <c r="E519">
        <v>3</v>
      </c>
      <c r="F519">
        <v>6</v>
      </c>
      <c r="G519">
        <v>0</v>
      </c>
      <c r="H519">
        <v>0</v>
      </c>
      <c r="I519" t="s">
        <v>361</v>
      </c>
      <c r="J519" s="22">
        <v>104107.05</v>
      </c>
      <c r="K519" s="22">
        <v>282720</v>
      </c>
      <c r="M519" s="22">
        <v>178612.95</v>
      </c>
    </row>
    <row r="520" spans="1:13" ht="15">
      <c r="A520" t="s">
        <v>69</v>
      </c>
      <c r="B520">
        <v>40.1</v>
      </c>
      <c r="C520" s="21">
        <v>43465</v>
      </c>
      <c r="D520">
        <v>904</v>
      </c>
      <c r="E520">
        <v>3</v>
      </c>
      <c r="F520">
        <v>7</v>
      </c>
      <c r="G520">
        <v>0</v>
      </c>
      <c r="H520">
        <v>0</v>
      </c>
      <c r="I520" t="s">
        <v>721</v>
      </c>
      <c r="J520" s="22">
        <v>63292.21</v>
      </c>
      <c r="K520" s="22">
        <v>219209.59</v>
      </c>
      <c r="M520" s="22">
        <v>155917.38</v>
      </c>
    </row>
    <row r="521" spans="1:13" ht="15">
      <c r="A521" t="s">
        <v>69</v>
      </c>
      <c r="B521">
        <v>40.1</v>
      </c>
      <c r="C521" s="21">
        <v>43465</v>
      </c>
      <c r="D521">
        <v>904</v>
      </c>
      <c r="E521">
        <v>3</v>
      </c>
      <c r="F521">
        <v>8</v>
      </c>
      <c r="G521">
        <v>0</v>
      </c>
      <c r="H521">
        <v>0</v>
      </c>
      <c r="I521" t="s">
        <v>363</v>
      </c>
      <c r="J521" s="22">
        <v>12342.95</v>
      </c>
      <c r="K521" s="22">
        <v>24240</v>
      </c>
      <c r="M521" s="22">
        <v>11897.05</v>
      </c>
    </row>
    <row r="522" spans="1:13" ht="15">
      <c r="A522" t="s">
        <v>69</v>
      </c>
      <c r="B522">
        <v>40.1</v>
      </c>
      <c r="C522" s="21">
        <v>43465</v>
      </c>
      <c r="D522">
        <v>904</v>
      </c>
      <c r="E522">
        <v>5</v>
      </c>
      <c r="F522">
        <v>1</v>
      </c>
      <c r="G522">
        <v>0</v>
      </c>
      <c r="H522">
        <v>0</v>
      </c>
      <c r="I522" t="s">
        <v>364</v>
      </c>
      <c r="J522" s="22">
        <v>446.09</v>
      </c>
      <c r="K522" s="22">
        <v>200600</v>
      </c>
      <c r="M522" s="22">
        <v>200153.91</v>
      </c>
    </row>
    <row r="523" spans="1:13" ht="15">
      <c r="A523" t="s">
        <v>69</v>
      </c>
      <c r="B523">
        <v>40.1</v>
      </c>
      <c r="C523" s="21">
        <v>43465</v>
      </c>
      <c r="D523">
        <v>904</v>
      </c>
      <c r="E523">
        <v>5</v>
      </c>
      <c r="F523">
        <v>3</v>
      </c>
      <c r="G523">
        <v>0</v>
      </c>
      <c r="H523">
        <v>0</v>
      </c>
      <c r="I523" t="s">
        <v>365</v>
      </c>
      <c r="J523" s="22">
        <v>88640.65</v>
      </c>
      <c r="K523" s="22">
        <v>330502.95</v>
      </c>
      <c r="M523" s="22">
        <v>241862.3</v>
      </c>
    </row>
    <row r="524" spans="1:13" ht="15">
      <c r="A524" t="s">
        <v>69</v>
      </c>
      <c r="B524">
        <v>40.1</v>
      </c>
      <c r="C524" s="21">
        <v>43465</v>
      </c>
      <c r="D524">
        <v>904</v>
      </c>
      <c r="E524">
        <v>6</v>
      </c>
      <c r="F524">
        <v>1</v>
      </c>
      <c r="G524">
        <v>0</v>
      </c>
      <c r="H524">
        <v>0</v>
      </c>
      <c r="I524" t="s">
        <v>367</v>
      </c>
      <c r="J524" s="22">
        <v>72473.7</v>
      </c>
      <c r="K524" s="22">
        <v>470000</v>
      </c>
      <c r="M524" s="22">
        <v>397526.3</v>
      </c>
    </row>
    <row r="525" spans="1:13" ht="15">
      <c r="A525" t="s">
        <v>69</v>
      </c>
      <c r="B525">
        <v>40.1</v>
      </c>
      <c r="C525" s="21">
        <v>43465</v>
      </c>
      <c r="D525">
        <v>904</v>
      </c>
      <c r="E525">
        <v>6</v>
      </c>
      <c r="F525">
        <v>3</v>
      </c>
      <c r="G525">
        <v>0</v>
      </c>
      <c r="H525">
        <v>0</v>
      </c>
      <c r="I525" t="s">
        <v>368</v>
      </c>
      <c r="J525" s="22">
        <v>46943.02</v>
      </c>
      <c r="K525" s="22">
        <v>260000</v>
      </c>
      <c r="M525" s="22">
        <v>213056.98</v>
      </c>
    </row>
    <row r="526" spans="1:13" ht="15">
      <c r="A526" t="s">
        <v>69</v>
      </c>
      <c r="B526">
        <v>40.1</v>
      </c>
      <c r="C526" s="21">
        <v>43465</v>
      </c>
      <c r="D526">
        <v>904</v>
      </c>
      <c r="E526">
        <v>6</v>
      </c>
      <c r="F526">
        <v>7</v>
      </c>
      <c r="G526">
        <v>0</v>
      </c>
      <c r="H526">
        <v>0</v>
      </c>
      <c r="I526" t="s">
        <v>369</v>
      </c>
      <c r="J526" s="22">
        <v>40027.4</v>
      </c>
      <c r="K526" s="22">
        <v>200000</v>
      </c>
      <c r="M526" s="22">
        <v>159972.6</v>
      </c>
    </row>
    <row r="527" spans="1:12" ht="15">
      <c r="A527" t="s">
        <v>69</v>
      </c>
      <c r="B527">
        <v>40.1</v>
      </c>
      <c r="C527" s="21">
        <v>43465</v>
      </c>
      <c r="D527">
        <v>905</v>
      </c>
      <c r="E527">
        <v>1</v>
      </c>
      <c r="F527">
        <v>1</v>
      </c>
      <c r="G527">
        <v>0</v>
      </c>
      <c r="H527">
        <v>0</v>
      </c>
      <c r="I527" t="s">
        <v>355</v>
      </c>
      <c r="J527" s="22">
        <v>3274365.89</v>
      </c>
      <c r="K527" s="22">
        <v>276847.8</v>
      </c>
      <c r="L527" s="22">
        <v>2997518.09</v>
      </c>
    </row>
    <row r="528" spans="1:12" ht="15">
      <c r="A528" t="s">
        <v>69</v>
      </c>
      <c r="B528">
        <v>40.1</v>
      </c>
      <c r="C528" s="21">
        <v>43465</v>
      </c>
      <c r="D528">
        <v>905</v>
      </c>
      <c r="E528">
        <v>1</v>
      </c>
      <c r="F528">
        <v>3</v>
      </c>
      <c r="G528">
        <v>0</v>
      </c>
      <c r="H528">
        <v>0</v>
      </c>
      <c r="I528" t="s">
        <v>720</v>
      </c>
      <c r="J528" s="22">
        <v>3218924.78</v>
      </c>
      <c r="K528" s="22">
        <v>332438.06</v>
      </c>
      <c r="L528" s="22">
        <v>2886486.72</v>
      </c>
    </row>
    <row r="529" spans="1:12" ht="15">
      <c r="A529" t="s">
        <v>69</v>
      </c>
      <c r="B529">
        <v>40.1</v>
      </c>
      <c r="C529" s="21">
        <v>43465</v>
      </c>
      <c r="D529">
        <v>905</v>
      </c>
      <c r="E529">
        <v>2</v>
      </c>
      <c r="F529">
        <v>1</v>
      </c>
      <c r="G529">
        <v>0</v>
      </c>
      <c r="H529">
        <v>0</v>
      </c>
      <c r="I529" t="s">
        <v>355</v>
      </c>
      <c r="J529" s="22">
        <v>372949.1</v>
      </c>
      <c r="K529" s="22">
        <v>43227.49</v>
      </c>
      <c r="L529" s="22">
        <v>329721.61</v>
      </c>
    </row>
    <row r="530" spans="1:12" ht="15">
      <c r="A530" t="s">
        <v>69</v>
      </c>
      <c r="B530">
        <v>40.1</v>
      </c>
      <c r="C530" s="21">
        <v>43465</v>
      </c>
      <c r="D530">
        <v>905</v>
      </c>
      <c r="E530">
        <v>2</v>
      </c>
      <c r="F530">
        <v>3</v>
      </c>
      <c r="G530">
        <v>0</v>
      </c>
      <c r="H530">
        <v>0</v>
      </c>
      <c r="I530" t="s">
        <v>720</v>
      </c>
      <c r="J530" s="22">
        <v>566822.44</v>
      </c>
      <c r="K530" s="22">
        <v>0</v>
      </c>
      <c r="L530" s="22">
        <v>566822.44</v>
      </c>
    </row>
    <row r="531" spans="1:12" ht="15">
      <c r="A531" t="s">
        <v>69</v>
      </c>
      <c r="B531">
        <v>40.1</v>
      </c>
      <c r="C531" s="21">
        <v>43465</v>
      </c>
      <c r="D531">
        <v>905</v>
      </c>
      <c r="E531">
        <v>3</v>
      </c>
      <c r="F531">
        <v>2</v>
      </c>
      <c r="G531">
        <v>0</v>
      </c>
      <c r="H531">
        <v>0</v>
      </c>
      <c r="I531" t="s">
        <v>357</v>
      </c>
      <c r="J531" s="22">
        <v>2345746.84</v>
      </c>
      <c r="K531" s="22">
        <v>1277.14</v>
      </c>
      <c r="L531" s="22">
        <v>2344469.7</v>
      </c>
    </row>
    <row r="532" spans="1:12" ht="15">
      <c r="A532" t="s">
        <v>69</v>
      </c>
      <c r="B532">
        <v>40.1</v>
      </c>
      <c r="C532" s="21">
        <v>43465</v>
      </c>
      <c r="D532">
        <v>905</v>
      </c>
      <c r="E532">
        <v>3</v>
      </c>
      <c r="F532">
        <v>3</v>
      </c>
      <c r="G532">
        <v>0</v>
      </c>
      <c r="H532">
        <v>0</v>
      </c>
      <c r="I532" t="s">
        <v>358</v>
      </c>
      <c r="J532" s="22">
        <v>191476.43</v>
      </c>
      <c r="K532" s="22">
        <v>0</v>
      </c>
      <c r="L532" s="22">
        <v>191476.43</v>
      </c>
    </row>
    <row r="533" spans="1:12" ht="15">
      <c r="A533" t="s">
        <v>69</v>
      </c>
      <c r="B533">
        <v>40.1</v>
      </c>
      <c r="C533" s="21">
        <v>43465</v>
      </c>
      <c r="D533">
        <v>905</v>
      </c>
      <c r="E533">
        <v>3</v>
      </c>
      <c r="F533">
        <v>4</v>
      </c>
      <c r="G533">
        <v>0</v>
      </c>
      <c r="H533">
        <v>0</v>
      </c>
      <c r="I533" t="s">
        <v>359</v>
      </c>
      <c r="J533" s="22">
        <v>6909.14</v>
      </c>
      <c r="K533" s="22">
        <v>0</v>
      </c>
      <c r="L533" s="22">
        <v>6909.14</v>
      </c>
    </row>
    <row r="534" spans="1:12" ht="15">
      <c r="A534" t="s">
        <v>69</v>
      </c>
      <c r="B534">
        <v>40.1</v>
      </c>
      <c r="C534" s="21">
        <v>43465</v>
      </c>
      <c r="D534">
        <v>905</v>
      </c>
      <c r="E534">
        <v>3</v>
      </c>
      <c r="F534">
        <v>5</v>
      </c>
      <c r="G534">
        <v>0</v>
      </c>
      <c r="H534">
        <v>0</v>
      </c>
      <c r="I534" t="s">
        <v>360</v>
      </c>
      <c r="J534" s="22">
        <v>7445373.08</v>
      </c>
      <c r="K534" s="22">
        <v>0</v>
      </c>
      <c r="L534" s="22">
        <v>7445373.08</v>
      </c>
    </row>
    <row r="535" spans="1:12" ht="15">
      <c r="A535" t="s">
        <v>69</v>
      </c>
      <c r="B535">
        <v>40.1</v>
      </c>
      <c r="C535" s="21">
        <v>43465</v>
      </c>
      <c r="D535">
        <v>905</v>
      </c>
      <c r="E535">
        <v>3</v>
      </c>
      <c r="F535">
        <v>6</v>
      </c>
      <c r="G535">
        <v>0</v>
      </c>
      <c r="H535">
        <v>0</v>
      </c>
      <c r="I535" t="s">
        <v>361</v>
      </c>
      <c r="J535" s="22">
        <v>191671.23</v>
      </c>
      <c r="K535" s="22">
        <v>13058.28</v>
      </c>
      <c r="L535" s="22">
        <v>178612.95</v>
      </c>
    </row>
    <row r="536" spans="1:12" ht="15">
      <c r="A536" t="s">
        <v>69</v>
      </c>
      <c r="B536">
        <v>40.1</v>
      </c>
      <c r="C536" s="21">
        <v>43465</v>
      </c>
      <c r="D536">
        <v>905</v>
      </c>
      <c r="E536">
        <v>3</v>
      </c>
      <c r="F536">
        <v>7</v>
      </c>
      <c r="G536">
        <v>0</v>
      </c>
      <c r="H536">
        <v>0</v>
      </c>
      <c r="I536" t="s">
        <v>721</v>
      </c>
      <c r="J536" s="22">
        <v>155917.38</v>
      </c>
      <c r="K536" s="22">
        <v>0</v>
      </c>
      <c r="L536" s="22">
        <v>155917.38</v>
      </c>
    </row>
    <row r="537" spans="1:12" ht="15">
      <c r="A537" t="s">
        <v>69</v>
      </c>
      <c r="B537">
        <v>40.1</v>
      </c>
      <c r="C537" s="21">
        <v>43465</v>
      </c>
      <c r="D537">
        <v>905</v>
      </c>
      <c r="E537">
        <v>3</v>
      </c>
      <c r="F537">
        <v>8</v>
      </c>
      <c r="G537">
        <v>0</v>
      </c>
      <c r="H537">
        <v>0</v>
      </c>
      <c r="I537" t="s">
        <v>363</v>
      </c>
      <c r="J537" s="22">
        <v>11897.05</v>
      </c>
      <c r="K537" s="22">
        <v>0</v>
      </c>
      <c r="L537" s="22">
        <v>11897.05</v>
      </c>
    </row>
    <row r="538" spans="1:12" ht="15">
      <c r="A538" t="s">
        <v>69</v>
      </c>
      <c r="B538">
        <v>40.1</v>
      </c>
      <c r="C538" s="21">
        <v>43465</v>
      </c>
      <c r="D538">
        <v>905</v>
      </c>
      <c r="E538">
        <v>5</v>
      </c>
      <c r="F538">
        <v>1</v>
      </c>
      <c r="G538">
        <v>0</v>
      </c>
      <c r="H538">
        <v>0</v>
      </c>
      <c r="I538" t="s">
        <v>364</v>
      </c>
      <c r="J538" s="22">
        <v>200153.91</v>
      </c>
      <c r="K538" s="22">
        <v>0</v>
      </c>
      <c r="L538" s="22">
        <v>200153.91</v>
      </c>
    </row>
    <row r="539" spans="1:12" ht="15">
      <c r="A539" t="s">
        <v>69</v>
      </c>
      <c r="B539">
        <v>40.1</v>
      </c>
      <c r="C539" s="21">
        <v>43465</v>
      </c>
      <c r="D539">
        <v>905</v>
      </c>
      <c r="E539">
        <v>5</v>
      </c>
      <c r="F539">
        <v>3</v>
      </c>
      <c r="G539">
        <v>0</v>
      </c>
      <c r="H539">
        <v>0</v>
      </c>
      <c r="I539" t="s">
        <v>365</v>
      </c>
      <c r="J539" s="22">
        <v>241862.3</v>
      </c>
      <c r="K539" s="22">
        <v>0</v>
      </c>
      <c r="L539" s="22">
        <v>241862.3</v>
      </c>
    </row>
    <row r="540" spans="1:12" ht="15">
      <c r="A540" t="s">
        <v>69</v>
      </c>
      <c r="B540">
        <v>40.1</v>
      </c>
      <c r="C540" s="21">
        <v>43465</v>
      </c>
      <c r="D540">
        <v>905</v>
      </c>
      <c r="E540">
        <v>6</v>
      </c>
      <c r="F540">
        <v>1</v>
      </c>
      <c r="G540">
        <v>0</v>
      </c>
      <c r="H540">
        <v>0</v>
      </c>
      <c r="I540" t="s">
        <v>367</v>
      </c>
      <c r="J540" s="22">
        <v>522835.16</v>
      </c>
      <c r="K540" s="22">
        <v>125308.86</v>
      </c>
      <c r="L540" s="22">
        <v>397526.3</v>
      </c>
    </row>
    <row r="541" spans="1:12" ht="15">
      <c r="A541" t="s">
        <v>69</v>
      </c>
      <c r="B541">
        <v>40.1</v>
      </c>
      <c r="C541" s="21">
        <v>43465</v>
      </c>
      <c r="D541">
        <v>905</v>
      </c>
      <c r="E541">
        <v>6</v>
      </c>
      <c r="F541">
        <v>3</v>
      </c>
      <c r="G541">
        <v>0</v>
      </c>
      <c r="H541">
        <v>0</v>
      </c>
      <c r="I541" t="s">
        <v>368</v>
      </c>
      <c r="J541" s="22">
        <v>246422.48</v>
      </c>
      <c r="K541" s="22">
        <v>33365.5</v>
      </c>
      <c r="L541" s="22">
        <v>213056.98</v>
      </c>
    </row>
    <row r="542" spans="1:12" ht="15">
      <c r="A542" t="s">
        <v>69</v>
      </c>
      <c r="B542">
        <v>40.1</v>
      </c>
      <c r="C542" s="21">
        <v>43465</v>
      </c>
      <c r="D542">
        <v>905</v>
      </c>
      <c r="E542">
        <v>6</v>
      </c>
      <c r="F542">
        <v>7</v>
      </c>
      <c r="G542">
        <v>0</v>
      </c>
      <c r="H542">
        <v>0</v>
      </c>
      <c r="I542" t="s">
        <v>369</v>
      </c>
      <c r="J542" s="22">
        <v>159972.6</v>
      </c>
      <c r="K542" s="22">
        <v>0</v>
      </c>
      <c r="L542" s="22">
        <v>159972.6</v>
      </c>
    </row>
    <row r="543" spans="1:11" ht="15">
      <c r="A543" t="s">
        <v>69</v>
      </c>
      <c r="B543">
        <v>40.1</v>
      </c>
      <c r="C543" s="21">
        <v>43465</v>
      </c>
      <c r="D543">
        <v>910</v>
      </c>
      <c r="E543">
        <v>1</v>
      </c>
      <c r="F543">
        <v>1</v>
      </c>
      <c r="G543">
        <v>1</v>
      </c>
      <c r="H543">
        <v>0</v>
      </c>
      <c r="I543" t="s">
        <v>722</v>
      </c>
      <c r="J543" s="22">
        <v>60500</v>
      </c>
      <c r="K543" s="22">
        <v>60500</v>
      </c>
    </row>
    <row r="544" spans="1:12" ht="15">
      <c r="A544" t="s">
        <v>69</v>
      </c>
      <c r="B544">
        <v>40.1</v>
      </c>
      <c r="C544" s="21">
        <v>43465</v>
      </c>
      <c r="D544">
        <v>910</v>
      </c>
      <c r="E544">
        <v>1</v>
      </c>
      <c r="F544">
        <v>1</v>
      </c>
      <c r="G544">
        <v>2</v>
      </c>
      <c r="H544">
        <v>0</v>
      </c>
      <c r="I544" t="s">
        <v>194</v>
      </c>
      <c r="J544" s="22">
        <v>1411476.66</v>
      </c>
      <c r="K544" s="22">
        <v>1352730</v>
      </c>
      <c r="L544" s="22">
        <v>58746.66</v>
      </c>
    </row>
    <row r="545" spans="1:12" ht="15">
      <c r="A545" t="s">
        <v>69</v>
      </c>
      <c r="B545">
        <v>40.1</v>
      </c>
      <c r="C545" s="21">
        <v>43465</v>
      </c>
      <c r="D545">
        <v>910</v>
      </c>
      <c r="E545">
        <v>1</v>
      </c>
      <c r="F545">
        <v>1</v>
      </c>
      <c r="G545">
        <v>3</v>
      </c>
      <c r="H545">
        <v>0</v>
      </c>
      <c r="I545" t="s">
        <v>195</v>
      </c>
      <c r="J545" s="22">
        <v>2050</v>
      </c>
      <c r="K545" s="22">
        <v>0</v>
      </c>
      <c r="L545" s="22">
        <v>2050</v>
      </c>
    </row>
    <row r="546" spans="1:12" ht="15">
      <c r="A546" t="s">
        <v>69</v>
      </c>
      <c r="B546">
        <v>40.1</v>
      </c>
      <c r="C546" s="21">
        <v>43465</v>
      </c>
      <c r="D546">
        <v>910</v>
      </c>
      <c r="E546">
        <v>1</v>
      </c>
      <c r="F546">
        <v>1</v>
      </c>
      <c r="G546">
        <v>99</v>
      </c>
      <c r="H546">
        <v>0</v>
      </c>
      <c r="I546" t="s">
        <v>723</v>
      </c>
      <c r="J546" s="22">
        <v>3495064.18</v>
      </c>
      <c r="K546" s="22">
        <v>2234720</v>
      </c>
      <c r="L546" s="22">
        <v>1260344.18</v>
      </c>
    </row>
    <row r="547" spans="1:12" ht="15">
      <c r="A547" t="s">
        <v>69</v>
      </c>
      <c r="B547">
        <v>40.1</v>
      </c>
      <c r="C547" s="21">
        <v>43465</v>
      </c>
      <c r="D547">
        <v>910</v>
      </c>
      <c r="E547">
        <v>2</v>
      </c>
      <c r="F547">
        <v>1</v>
      </c>
      <c r="G547">
        <v>1</v>
      </c>
      <c r="H547">
        <v>0</v>
      </c>
      <c r="I547" t="s">
        <v>722</v>
      </c>
      <c r="J547" s="22">
        <v>788035</v>
      </c>
      <c r="K547" s="22">
        <v>698035</v>
      </c>
      <c r="L547" s="22">
        <v>90000</v>
      </c>
    </row>
    <row r="548" spans="1:11" ht="15">
      <c r="A548" t="s">
        <v>69</v>
      </c>
      <c r="B548">
        <v>40.1</v>
      </c>
      <c r="C548" s="21">
        <v>43465</v>
      </c>
      <c r="D548">
        <v>910</v>
      </c>
      <c r="E548">
        <v>2</v>
      </c>
      <c r="F548">
        <v>1</v>
      </c>
      <c r="G548">
        <v>2</v>
      </c>
      <c r="H548">
        <v>0</v>
      </c>
      <c r="I548" t="s">
        <v>194</v>
      </c>
      <c r="J548" s="22">
        <v>21500</v>
      </c>
      <c r="K548" s="22">
        <v>21500</v>
      </c>
    </row>
    <row r="549" spans="1:11" ht="15">
      <c r="A549" t="s">
        <v>69</v>
      </c>
      <c r="B549">
        <v>40.1</v>
      </c>
      <c r="C549" s="21">
        <v>43465</v>
      </c>
      <c r="D549">
        <v>910</v>
      </c>
      <c r="E549">
        <v>2</v>
      </c>
      <c r="F549">
        <v>1</v>
      </c>
      <c r="G549">
        <v>99</v>
      </c>
      <c r="H549">
        <v>0</v>
      </c>
      <c r="I549" t="s">
        <v>723</v>
      </c>
      <c r="J549" s="22">
        <v>582750</v>
      </c>
      <c r="K549" s="22">
        <v>582750</v>
      </c>
    </row>
    <row r="550" spans="1:13" ht="15">
      <c r="A550" t="s">
        <v>69</v>
      </c>
      <c r="B550">
        <v>40.1</v>
      </c>
      <c r="C550" s="21">
        <v>43465</v>
      </c>
      <c r="D550">
        <v>911</v>
      </c>
      <c r="E550">
        <v>0</v>
      </c>
      <c r="F550">
        <v>0</v>
      </c>
      <c r="G550">
        <v>0</v>
      </c>
      <c r="H550">
        <v>0</v>
      </c>
      <c r="I550" t="s">
        <v>372</v>
      </c>
      <c r="J550" s="22">
        <v>3693052</v>
      </c>
      <c r="K550" s="22">
        <v>5104192.84</v>
      </c>
      <c r="M550" s="22">
        <v>1411140.84</v>
      </c>
    </row>
    <row r="551" spans="1:12" ht="15">
      <c r="A551" t="s">
        <v>69</v>
      </c>
      <c r="B551">
        <v>40.1</v>
      </c>
      <c r="C551" s="21">
        <v>43465</v>
      </c>
      <c r="D551">
        <v>920</v>
      </c>
      <c r="E551">
        <v>1</v>
      </c>
      <c r="F551">
        <v>3</v>
      </c>
      <c r="G551">
        <v>2</v>
      </c>
      <c r="H551">
        <v>3</v>
      </c>
      <c r="I551" t="s">
        <v>724</v>
      </c>
      <c r="J551" s="22">
        <v>213080.9</v>
      </c>
      <c r="K551" s="22">
        <v>172622.5</v>
      </c>
      <c r="L551" s="22">
        <v>40458.4</v>
      </c>
    </row>
    <row r="552" spans="1:12" ht="15">
      <c r="A552" t="s">
        <v>69</v>
      </c>
      <c r="B552">
        <v>40.1</v>
      </c>
      <c r="C552" s="21">
        <v>43465</v>
      </c>
      <c r="D552">
        <v>920</v>
      </c>
      <c r="E552">
        <v>1</v>
      </c>
      <c r="F552">
        <v>3</v>
      </c>
      <c r="G552">
        <v>5</v>
      </c>
      <c r="H552">
        <v>1</v>
      </c>
      <c r="I552" t="s">
        <v>333</v>
      </c>
      <c r="J552" s="22">
        <v>1718989</v>
      </c>
      <c r="K552" s="22">
        <v>1307767</v>
      </c>
      <c r="L552" s="22">
        <v>411222</v>
      </c>
    </row>
    <row r="553" spans="1:12" ht="15">
      <c r="A553" t="s">
        <v>69</v>
      </c>
      <c r="B553">
        <v>40.1</v>
      </c>
      <c r="C553" s="21">
        <v>43465</v>
      </c>
      <c r="D553">
        <v>920</v>
      </c>
      <c r="E553">
        <v>1</v>
      </c>
      <c r="F553">
        <v>3</v>
      </c>
      <c r="G553">
        <v>5</v>
      </c>
      <c r="H553">
        <v>3</v>
      </c>
      <c r="I553" t="s">
        <v>725</v>
      </c>
      <c r="J553" s="22">
        <v>932984</v>
      </c>
      <c r="K553" s="22">
        <v>725300.35</v>
      </c>
      <c r="L553" s="22">
        <v>207683.65</v>
      </c>
    </row>
    <row r="554" spans="1:12" ht="15">
      <c r="A554" t="s">
        <v>69</v>
      </c>
      <c r="B554">
        <v>40.1</v>
      </c>
      <c r="C554" s="21">
        <v>43465</v>
      </c>
      <c r="D554">
        <v>920</v>
      </c>
      <c r="E554">
        <v>1</v>
      </c>
      <c r="F554">
        <v>3</v>
      </c>
      <c r="G554">
        <v>5</v>
      </c>
      <c r="H554">
        <v>9</v>
      </c>
      <c r="I554" t="s">
        <v>301</v>
      </c>
      <c r="J554" s="22">
        <v>1042015.75</v>
      </c>
      <c r="K554" s="22">
        <v>420001.4</v>
      </c>
      <c r="L554" s="22">
        <v>622014.35</v>
      </c>
    </row>
    <row r="555" spans="1:13" ht="15">
      <c r="A555" t="s">
        <v>69</v>
      </c>
      <c r="B555">
        <v>40.1</v>
      </c>
      <c r="C555" s="21">
        <v>43465</v>
      </c>
      <c r="D555">
        <v>921</v>
      </c>
      <c r="E555">
        <v>0</v>
      </c>
      <c r="F555">
        <v>0</v>
      </c>
      <c r="G555">
        <v>0</v>
      </c>
      <c r="H555">
        <v>0</v>
      </c>
      <c r="I555" t="s">
        <v>375</v>
      </c>
      <c r="J555" s="22">
        <v>2600565.95</v>
      </c>
      <c r="K555" s="22">
        <v>3881944.35</v>
      </c>
      <c r="M555" s="22">
        <v>1281378.4</v>
      </c>
    </row>
    <row r="556" spans="1:12" ht="15">
      <c r="A556" t="s">
        <v>69</v>
      </c>
      <c r="B556">
        <v>40.1</v>
      </c>
      <c r="C556" s="21">
        <v>43465</v>
      </c>
      <c r="D556">
        <v>948</v>
      </c>
      <c r="E556">
        <v>2</v>
      </c>
      <c r="F556">
        <v>1</v>
      </c>
      <c r="G556">
        <v>0</v>
      </c>
      <c r="H556">
        <v>0</v>
      </c>
      <c r="I556" t="s">
        <v>199</v>
      </c>
      <c r="J556" s="22">
        <v>541333.88</v>
      </c>
      <c r="K556" s="22">
        <v>208939.31</v>
      </c>
      <c r="L556" s="22">
        <v>332394.57</v>
      </c>
    </row>
    <row r="557" spans="1:13" ht="15">
      <c r="A557" t="s">
        <v>69</v>
      </c>
      <c r="B557">
        <v>40.1</v>
      </c>
      <c r="C557" s="21">
        <v>43465</v>
      </c>
      <c r="D557">
        <v>949</v>
      </c>
      <c r="E557">
        <v>0</v>
      </c>
      <c r="F557">
        <v>0</v>
      </c>
      <c r="G557">
        <v>0</v>
      </c>
      <c r="H557">
        <v>0</v>
      </c>
      <c r="I557" t="s">
        <v>376</v>
      </c>
      <c r="J557" s="22">
        <v>208939.31</v>
      </c>
      <c r="K557" s="22">
        <v>541333.88</v>
      </c>
      <c r="M557" s="22">
        <v>332394.57</v>
      </c>
    </row>
    <row r="558" spans="10:13" ht="15">
      <c r="J558" s="22">
        <f>SUM(J1:J557)</f>
        <v>314856618.8799997</v>
      </c>
      <c r="K558" s="22">
        <f>SUM(K1:K557)</f>
        <v>314856618.8799999</v>
      </c>
      <c r="L558" s="22">
        <f>SUM(L1:L557)</f>
        <v>140267523.43000007</v>
      </c>
      <c r="M558" s="22">
        <f>SUM(M1:M557)</f>
        <v>140267523.43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6"/>
  <sheetViews>
    <sheetView zoomScalePageLayoutView="0" workbookViewId="0" topLeftCell="A16">
      <selection activeCell="A32" sqref="A32:H34"/>
    </sheetView>
  </sheetViews>
  <sheetFormatPr defaultColWidth="9.140625" defaultRowHeight="15"/>
  <cols>
    <col min="1" max="1" width="4.00390625" style="0" bestFit="1" customWidth="1"/>
    <col min="2" max="2" width="14.8515625" style="22" customWidth="1"/>
    <col min="3" max="5" width="12.57421875" style="22" customWidth="1"/>
    <col min="6" max="6" width="13.57421875" style="22" bestFit="1" customWidth="1"/>
    <col min="7" max="9" width="12.7109375" style="22" bestFit="1" customWidth="1"/>
    <col min="10" max="21" width="9.140625" style="22" customWidth="1"/>
  </cols>
  <sheetData>
    <row r="1" spans="2:28" ht="15">
      <c r="B1" s="22" t="s">
        <v>377</v>
      </c>
      <c r="C1" s="22" t="s">
        <v>378</v>
      </c>
      <c r="D1" s="22" t="s">
        <v>379</v>
      </c>
      <c r="E1" s="22" t="s">
        <v>380</v>
      </c>
      <c r="F1" s="22" t="s">
        <v>381</v>
      </c>
      <c r="G1" s="22" t="s">
        <v>382</v>
      </c>
      <c r="H1" s="22" t="s">
        <v>383</v>
      </c>
      <c r="V1" s="22"/>
      <c r="W1" s="22"/>
      <c r="X1" s="22"/>
      <c r="Y1" s="22"/>
      <c r="Z1" s="22"/>
      <c r="AA1" s="22"/>
      <c r="AB1" s="22"/>
    </row>
    <row r="2" spans="1:8" ht="15">
      <c r="A2">
        <v>100</v>
      </c>
      <c r="B2" s="22">
        <f>SUMIF('2018 Geçici Mizan Ekod4 '!D:D,A2,'2018 Geçici Mizan Ekod4 '!J:J)</f>
        <v>9638.57</v>
      </c>
      <c r="C2" s="22">
        <f>SUMIF('2018 Geçici Mizan Ekod4 '!D:D,A2,'2018 Geçici Mizan Ekod4 '!K:K)</f>
        <v>9638.57</v>
      </c>
      <c r="D2" s="22">
        <f>IF(B2&gt;C2,B2-C2,0)</f>
        <v>0</v>
      </c>
      <c r="E2" s="22">
        <f>IF(C2&gt;B2,C2-B2,0)</f>
        <v>0</v>
      </c>
      <c r="F2" s="22">
        <f>D2-E2</f>
        <v>0</v>
      </c>
      <c r="G2" s="22">
        <f>SUMIF(DETAY!E:E,A2,DETAY!K:K)</f>
        <v>0</v>
      </c>
      <c r="H2" s="22">
        <f>F2-G2</f>
        <v>0</v>
      </c>
    </row>
    <row r="3" spans="1:8" ht="15">
      <c r="A3">
        <v>102</v>
      </c>
      <c r="B3" s="22">
        <f>SUMIF('2018 Geçici Mizan Ekod4 '!D:D,A3,'2018 Geçici Mizan Ekod4 '!J:J)</f>
        <v>35687437.230000004</v>
      </c>
      <c r="C3" s="22">
        <f>SUMIF('2018 Geçici Mizan Ekod4 '!D:D,A3,'2018 Geçici Mizan Ekod4 '!K:K)</f>
        <v>35272965.620000005</v>
      </c>
      <c r="D3" s="22">
        <f aca="true" t="shared" si="0" ref="D3:D56">IF(B3&gt;C3,B3-C3,0)</f>
        <v>414471.6099999994</v>
      </c>
      <c r="E3" s="22">
        <f aca="true" t="shared" si="1" ref="E3:E56">IF(C3&gt;B3,C3-B3,0)</f>
        <v>0</v>
      </c>
      <c r="F3" s="22">
        <f aca="true" t="shared" si="2" ref="F3:F22">D3-E3</f>
        <v>414471.6099999994</v>
      </c>
      <c r="G3" s="22">
        <f>SUMIF(DETAY!E:E,A3,DETAY!K:K)</f>
        <v>414471.61</v>
      </c>
      <c r="H3" s="22">
        <f aca="true" t="shared" si="3" ref="H3:H56">F3-G3</f>
        <v>-5.820766091346741E-10</v>
      </c>
    </row>
    <row r="4" spans="1:8" ht="15">
      <c r="A4">
        <v>103</v>
      </c>
      <c r="B4" s="22">
        <f>SUMIF('2018 Geçici Mizan Ekod4 '!D:D,A4,'2018 Geçici Mizan Ekod4 '!J:J)</f>
        <v>18993417.8</v>
      </c>
      <c r="C4" s="22">
        <f>SUMIF('2018 Geçici Mizan Ekod4 '!D:D,A4,'2018 Geçici Mizan Ekod4 '!K:K)</f>
        <v>18993417.8</v>
      </c>
      <c r="D4" s="22">
        <f t="shared" si="0"/>
        <v>0</v>
      </c>
      <c r="E4" s="22">
        <f t="shared" si="1"/>
        <v>0</v>
      </c>
      <c r="F4" s="22">
        <f t="shared" si="2"/>
        <v>0</v>
      </c>
      <c r="G4" s="22">
        <f>SUMIF(DETAY!E:E,A4,DETAY!K:K)</f>
        <v>0</v>
      </c>
      <c r="H4" s="22">
        <f t="shared" si="3"/>
        <v>0</v>
      </c>
    </row>
    <row r="5" spans="1:8" ht="15">
      <c r="A5">
        <v>108</v>
      </c>
      <c r="B5" s="22">
        <f>SUMIF('2018 Geçici Mizan Ekod4 '!D:D,A5,'2018 Geçici Mizan Ekod4 '!J:J)</f>
        <v>4080</v>
      </c>
      <c r="C5" s="22">
        <f>SUMIF('2018 Geçici Mizan Ekod4 '!D:D,A5,'2018 Geçici Mizan Ekod4 '!K:K)</f>
        <v>4080</v>
      </c>
      <c r="D5" s="22">
        <f t="shared" si="0"/>
        <v>0</v>
      </c>
      <c r="E5" s="22">
        <f t="shared" si="1"/>
        <v>0</v>
      </c>
      <c r="F5" s="22">
        <f t="shared" si="2"/>
        <v>0</v>
      </c>
      <c r="G5" s="22">
        <f>SUMIF(DETAY!E:E,A5,DETAY!K:K)</f>
        <v>0</v>
      </c>
      <c r="H5" s="22">
        <f t="shared" si="3"/>
        <v>0</v>
      </c>
    </row>
    <row r="6" spans="1:8" ht="15">
      <c r="A6">
        <v>109</v>
      </c>
      <c r="B6" s="22">
        <f>SUMIF('2018 Geçici Mizan Ekod4 '!D:D,A6,'2018 Geçici Mizan Ekod4 '!J:J)</f>
        <v>415</v>
      </c>
      <c r="C6" s="22">
        <f>SUMIF('2018 Geçici Mizan Ekod4 '!D:D,A6,'2018 Geçici Mizan Ekod4 '!K:K)</f>
        <v>410</v>
      </c>
      <c r="D6" s="22">
        <f t="shared" si="0"/>
        <v>5</v>
      </c>
      <c r="E6" s="22">
        <f t="shared" si="1"/>
        <v>0</v>
      </c>
      <c r="F6" s="22">
        <f t="shared" si="2"/>
        <v>5</v>
      </c>
      <c r="G6" s="22">
        <f>SUMIF(DETAY!E:E,A6,DETAY!K:K)</f>
        <v>5</v>
      </c>
      <c r="H6" s="22">
        <f t="shared" si="3"/>
        <v>0</v>
      </c>
    </row>
    <row r="7" spans="1:8" ht="15">
      <c r="A7">
        <v>120</v>
      </c>
      <c r="B7" s="22">
        <f>SUMIF('2018 Geçici Mizan Ekod4 '!D:D,A7,'2018 Geçici Mizan Ekod4 '!J:J)</f>
        <v>93288.09</v>
      </c>
      <c r="C7" s="22">
        <f>SUMIF('2018 Geçici Mizan Ekod4 '!D:D,A7,'2018 Geçici Mizan Ekod4 '!K:K)</f>
        <v>92397.49</v>
      </c>
      <c r="D7" s="22">
        <f t="shared" si="0"/>
        <v>890.5999999999913</v>
      </c>
      <c r="E7" s="22">
        <f t="shared" si="1"/>
        <v>0</v>
      </c>
      <c r="F7" s="22">
        <f t="shared" si="2"/>
        <v>890.5999999999913</v>
      </c>
      <c r="G7" s="22">
        <f>SUMIF(DETAY!E:E,A7,DETAY!K:K)</f>
        <v>890.6</v>
      </c>
      <c r="H7" s="22">
        <f t="shared" si="3"/>
        <v>-8.753886504564434E-12</v>
      </c>
    </row>
    <row r="8" spans="1:8" ht="15">
      <c r="A8">
        <v>140</v>
      </c>
      <c r="B8" s="22">
        <f>SUMIF('2018 Geçici Mizan Ekod4 '!D:D,A8,'2018 Geçici Mizan Ekod4 '!J:J)</f>
        <v>163419.25999999998</v>
      </c>
      <c r="C8" s="22">
        <f>SUMIF('2018 Geçici Mizan Ekod4 '!D:D,A8,'2018 Geçici Mizan Ekod4 '!K:K)</f>
        <v>162787.61</v>
      </c>
      <c r="D8" s="22">
        <f t="shared" si="0"/>
        <v>631.6499999999942</v>
      </c>
      <c r="E8" s="22">
        <f t="shared" si="1"/>
        <v>0</v>
      </c>
      <c r="F8" s="22">
        <f t="shared" si="2"/>
        <v>631.6499999999942</v>
      </c>
      <c r="G8" s="22">
        <f>SUMIF(DETAY!E:E,A8,DETAY!K:K)</f>
        <v>631.65</v>
      </c>
      <c r="H8" s="22">
        <f t="shared" si="3"/>
        <v>-5.7980287238024175E-12</v>
      </c>
    </row>
    <row r="9" spans="1:9" ht="15">
      <c r="A9">
        <v>150</v>
      </c>
      <c r="B9" s="22">
        <f>SUMIF('2018 Geçici Mizan Ekod4 '!D:D,A9,'2018 Geçici Mizan Ekod4 '!J:J)</f>
        <v>1440180.0499999998</v>
      </c>
      <c r="C9" s="22">
        <f>SUMIF('2018 Geçici Mizan Ekod4 '!D:D,A9,'2018 Geçici Mizan Ekod4 '!K:K)</f>
        <v>877787.82</v>
      </c>
      <c r="D9" s="22">
        <f t="shared" si="0"/>
        <v>562392.2299999999</v>
      </c>
      <c r="E9" s="22">
        <f t="shared" si="1"/>
        <v>0</v>
      </c>
      <c r="F9" s="22">
        <f t="shared" si="2"/>
        <v>562392.2299999999</v>
      </c>
      <c r="G9" s="22">
        <f>SUMIF(DETAY!E:E,A9,DETAY!K:K)</f>
        <v>2317967.87</v>
      </c>
      <c r="H9" s="22">
        <f t="shared" si="3"/>
        <v>-1755575.6400000001</v>
      </c>
      <c r="I9" s="22">
        <f>C9*2+H9</f>
        <v>0</v>
      </c>
    </row>
    <row r="10" spans="1:8" ht="15">
      <c r="A10">
        <v>160</v>
      </c>
      <c r="B10" s="22">
        <f>SUMIF('2018 Geçici Mizan Ekod4 '!D:D,A10,'2018 Geçici Mizan Ekod4 '!J:J)</f>
        <v>1112682.4700000002</v>
      </c>
      <c r="C10" s="22">
        <f>SUMIF('2018 Geçici Mizan Ekod4 '!D:D,A10,'2018 Geçici Mizan Ekod4 '!K:K)</f>
        <v>1112682.4700000002</v>
      </c>
      <c r="D10" s="22">
        <f t="shared" si="0"/>
        <v>0</v>
      </c>
      <c r="E10" s="22">
        <f t="shared" si="1"/>
        <v>0</v>
      </c>
      <c r="F10" s="22">
        <f t="shared" si="2"/>
        <v>0</v>
      </c>
      <c r="G10" s="22">
        <f>SUMIF(DETAY!E:E,A10,DETAY!K:K)</f>
        <v>0</v>
      </c>
      <c r="H10" s="22">
        <f t="shared" si="3"/>
        <v>0</v>
      </c>
    </row>
    <row r="11" spans="1:8" ht="15">
      <c r="A11">
        <v>161</v>
      </c>
      <c r="B11" s="22">
        <f>SUMIF('2018 Geçici Mizan Ekod4 '!D:D,A11,'2018 Geçici Mizan Ekod4 '!J:J)</f>
        <v>5966.98</v>
      </c>
      <c r="C11" s="22">
        <f>SUMIF('2018 Geçici Mizan Ekod4 '!D:D,A11,'2018 Geçici Mizan Ekod4 '!K:K)</f>
        <v>5966.98</v>
      </c>
      <c r="D11" s="22">
        <f t="shared" si="0"/>
        <v>0</v>
      </c>
      <c r="E11" s="22">
        <f t="shared" si="1"/>
        <v>0</v>
      </c>
      <c r="F11" s="22">
        <f t="shared" si="2"/>
        <v>0</v>
      </c>
      <c r="G11" s="22">
        <f>SUMIF(DETAY!E:E,A11,DETAY!K:K)</f>
        <v>0</v>
      </c>
      <c r="H11" s="22">
        <f t="shared" si="3"/>
        <v>0</v>
      </c>
    </row>
    <row r="12" spans="1:8" ht="15">
      <c r="A12">
        <v>162</v>
      </c>
      <c r="B12" s="22">
        <f>SUMIF('2018 Geçici Mizan Ekod4 '!D:D,A12,'2018 Geçici Mizan Ekod4 '!J:J)</f>
        <v>156131.2</v>
      </c>
      <c r="C12" s="22">
        <f>SUMIF('2018 Geçici Mizan Ekod4 '!D:D,A12,'2018 Geçici Mizan Ekod4 '!K:K)</f>
        <v>156131.2</v>
      </c>
      <c r="D12" s="22">
        <f t="shared" si="0"/>
        <v>0</v>
      </c>
      <c r="E12" s="22">
        <f t="shared" si="1"/>
        <v>0</v>
      </c>
      <c r="F12" s="22">
        <f t="shared" si="2"/>
        <v>0</v>
      </c>
      <c r="G12" s="22">
        <f>SUMIF(DETAY!E:E,A12,DETAY!K:K)</f>
        <v>0</v>
      </c>
      <c r="H12" s="22">
        <f t="shared" si="3"/>
        <v>0</v>
      </c>
    </row>
    <row r="13" spans="1:8" ht="15">
      <c r="A13">
        <v>180</v>
      </c>
      <c r="B13" s="22">
        <f>SUMIF('2018 Geçici Mizan Ekod4 '!D:D,A13,'2018 Geçici Mizan Ekod4 '!J:J)</f>
        <v>633054.34</v>
      </c>
      <c r="C13" s="22">
        <f>SUMIF('2018 Geçici Mizan Ekod4 '!D:D,A13,'2018 Geçici Mizan Ekod4 '!K:K)</f>
        <v>633054.34</v>
      </c>
      <c r="D13" s="22">
        <f t="shared" si="0"/>
        <v>0</v>
      </c>
      <c r="E13" s="22">
        <f t="shared" si="1"/>
        <v>0</v>
      </c>
      <c r="F13" s="22">
        <f t="shared" si="2"/>
        <v>0</v>
      </c>
      <c r="G13" s="22">
        <f>SUMIF(DETAY!E:E,A13,DETAY!K:K)</f>
        <v>0</v>
      </c>
      <c r="H13" s="22">
        <f t="shared" si="3"/>
        <v>0</v>
      </c>
    </row>
    <row r="14" spans="1:8" ht="15">
      <c r="A14">
        <v>226</v>
      </c>
      <c r="B14" s="22">
        <f>SUMIF('2018 Geçici Mizan Ekod4 '!D:D,A14,'2018 Geçici Mizan Ekod4 '!J:J)</f>
        <v>48380.44</v>
      </c>
      <c r="C14" s="22">
        <f>SUMIF('2018 Geçici Mizan Ekod4 '!D:D,A14,'2018 Geçici Mizan Ekod4 '!K:K)</f>
        <v>0</v>
      </c>
      <c r="D14" s="22">
        <f t="shared" si="0"/>
        <v>48380.44</v>
      </c>
      <c r="E14" s="22">
        <f t="shared" si="1"/>
        <v>0</v>
      </c>
      <c r="F14" s="22">
        <f t="shared" si="2"/>
        <v>48380.44</v>
      </c>
      <c r="G14" s="22">
        <f>SUMIF(DETAY!E:E,A14,DETAY!K:K)</f>
        <v>48380.44</v>
      </c>
      <c r="H14" s="22">
        <f t="shared" si="3"/>
        <v>0</v>
      </c>
    </row>
    <row r="15" spans="1:9" ht="15">
      <c r="A15">
        <v>253</v>
      </c>
      <c r="B15" s="22">
        <f>SUMIF('2018 Geçici Mizan Ekod4 '!D:D,A15,'2018 Geçici Mizan Ekod4 '!J:J)</f>
        <v>701687.4199999999</v>
      </c>
      <c r="C15" s="22">
        <f>SUMIF('2018 Geçici Mizan Ekod4 '!D:D,A15,'2018 Geçici Mizan Ekod4 '!K:K)</f>
        <v>88.26</v>
      </c>
      <c r="D15" s="22">
        <f t="shared" si="0"/>
        <v>701599.1599999999</v>
      </c>
      <c r="E15" s="22">
        <f t="shared" si="1"/>
        <v>0</v>
      </c>
      <c r="F15" s="22">
        <f t="shared" si="2"/>
        <v>701599.1599999999</v>
      </c>
      <c r="G15" s="22">
        <f>SUMIF(DETAY!E:E,A15,DETAY!K:K)</f>
        <v>701775.68</v>
      </c>
      <c r="H15" s="22">
        <f t="shared" si="3"/>
        <v>-176.52000000013504</v>
      </c>
      <c r="I15" s="22">
        <f>C15*2+H15</f>
        <v>-1.3503154150384944E-10</v>
      </c>
    </row>
    <row r="16" spans="1:8" ht="15">
      <c r="A16">
        <v>254</v>
      </c>
      <c r="B16" s="22">
        <f>SUMIF('2018 Geçici Mizan Ekod4 '!D:D,A16,'2018 Geçici Mizan Ekod4 '!J:J)</f>
        <v>1651877.55</v>
      </c>
      <c r="C16" s="22">
        <f>SUMIF('2018 Geçici Mizan Ekod4 '!D:D,A16,'2018 Geçici Mizan Ekod4 '!K:K)</f>
        <v>0</v>
      </c>
      <c r="D16" s="22">
        <f t="shared" si="0"/>
        <v>1651877.55</v>
      </c>
      <c r="E16" s="22">
        <f t="shared" si="1"/>
        <v>0</v>
      </c>
      <c r="F16" s="22">
        <f t="shared" si="2"/>
        <v>1651877.55</v>
      </c>
      <c r="G16" s="22">
        <f>SUMIF(DETAY!E:E,A16,DETAY!K:K)</f>
        <v>1651877.55</v>
      </c>
      <c r="H16" s="22">
        <f t="shared" si="3"/>
        <v>0</v>
      </c>
    </row>
    <row r="17" spans="1:9" ht="15">
      <c r="A17">
        <v>255</v>
      </c>
      <c r="B17" s="22">
        <f>SUMIF('2018 Geçici Mizan Ekod4 '!D:D,A17,'2018 Geçici Mizan Ekod4 '!J:J)</f>
        <v>5257094.57</v>
      </c>
      <c r="C17" s="22">
        <f>SUMIF('2018 Geçici Mizan Ekod4 '!D:D,A17,'2018 Geçici Mizan Ekod4 '!K:K)</f>
        <v>223140.13</v>
      </c>
      <c r="D17" s="22">
        <f t="shared" si="0"/>
        <v>5033954.44</v>
      </c>
      <c r="E17" s="22">
        <f t="shared" si="1"/>
        <v>0</v>
      </c>
      <c r="F17" s="22">
        <f t="shared" si="2"/>
        <v>5033954.44</v>
      </c>
      <c r="G17" s="22">
        <f>SUMIF(DETAY!E:E,A17,DETAY!K:K)</f>
        <v>5480234.7</v>
      </c>
      <c r="H17" s="22">
        <f t="shared" si="3"/>
        <v>-446280.2599999998</v>
      </c>
      <c r="I17" s="22">
        <f>C17*2+H17</f>
        <v>0</v>
      </c>
    </row>
    <row r="18" spans="1:8" ht="15">
      <c r="A18">
        <v>257</v>
      </c>
      <c r="B18" s="22">
        <f>SUMIF('2018 Geçici Mizan Ekod4 '!D:D,A18,'2018 Geçici Mizan Ekod4 '!J:J)</f>
        <v>101644.18</v>
      </c>
      <c r="C18" s="22">
        <f>SUMIF('2018 Geçici Mizan Ekod4 '!D:D,A18,'2018 Geçici Mizan Ekod4 '!K:K)</f>
        <v>6668770.650000001</v>
      </c>
      <c r="D18" s="22">
        <f t="shared" si="0"/>
        <v>0</v>
      </c>
      <c r="E18" s="22">
        <f t="shared" si="1"/>
        <v>6567126.470000002</v>
      </c>
      <c r="F18" s="22">
        <f>E18-D18</f>
        <v>6567126.470000002</v>
      </c>
      <c r="G18" s="22">
        <f>SUMIF(DETAY!E:E,A18,DETAY!K:K)</f>
        <v>6770414.83</v>
      </c>
      <c r="H18" s="22">
        <f t="shared" si="3"/>
        <v>-203288.35999999847</v>
      </c>
    </row>
    <row r="19" spans="1:9" ht="15">
      <c r="A19">
        <v>260</v>
      </c>
      <c r="B19" s="22">
        <f>SUMIF('2018 Geçici Mizan Ekod4 '!D:D,A19,'2018 Geçici Mizan Ekod4 '!J:J)</f>
        <v>2117090.45</v>
      </c>
      <c r="C19" s="22">
        <f>SUMIF('2018 Geçici Mizan Ekod4 '!D:D,A19,'2018 Geçici Mizan Ekod4 '!K:K)</f>
        <v>33365.5</v>
      </c>
      <c r="D19" s="22">
        <f t="shared" si="0"/>
        <v>2083724.9500000002</v>
      </c>
      <c r="E19" s="22">
        <f t="shared" si="1"/>
        <v>0</v>
      </c>
      <c r="F19" s="22">
        <f t="shared" si="2"/>
        <v>2083724.9500000002</v>
      </c>
      <c r="G19" s="22">
        <f>SUMIF(DETAY!E:E,A19,DETAY!K:K)</f>
        <v>2150455.95</v>
      </c>
      <c r="H19" s="22">
        <f t="shared" si="3"/>
        <v>-66731</v>
      </c>
      <c r="I19" s="22">
        <f>C19*2+H19</f>
        <v>0</v>
      </c>
    </row>
    <row r="20" spans="1:8" ht="15">
      <c r="A20">
        <v>264</v>
      </c>
      <c r="B20" s="22">
        <f>SUMIF('2018 Geçici Mizan Ekod4 '!D:D,A20,'2018 Geçici Mizan Ekod4 '!J:J)</f>
        <v>76700</v>
      </c>
      <c r="C20" s="22">
        <f>SUMIF('2018 Geçici Mizan Ekod4 '!D:D,A20,'2018 Geçici Mizan Ekod4 '!K:K)</f>
        <v>0</v>
      </c>
      <c r="D20" s="22">
        <f t="shared" si="0"/>
        <v>76700</v>
      </c>
      <c r="E20" s="22">
        <f t="shared" si="1"/>
        <v>0</v>
      </c>
      <c r="F20" s="22">
        <f t="shared" si="2"/>
        <v>76700</v>
      </c>
      <c r="G20" s="22">
        <f>SUMIF(DETAY!E:E,A20,DETAY!K:K)</f>
        <v>76700</v>
      </c>
      <c r="H20" s="22">
        <f t="shared" si="3"/>
        <v>0</v>
      </c>
    </row>
    <row r="21" spans="1:8" ht="15">
      <c r="A21">
        <v>268</v>
      </c>
      <c r="B21" s="22">
        <f>SUMIF('2018 Geçici Mizan Ekod4 '!D:D,A21,'2018 Geçici Mizan Ekod4 '!J:J)</f>
        <v>0</v>
      </c>
      <c r="C21" s="22">
        <f>SUMIF('2018 Geçici Mizan Ekod4 '!D:D,A21,'2018 Geçici Mizan Ekod4 '!K:K)</f>
        <v>1859322.53</v>
      </c>
      <c r="D21" s="22">
        <f t="shared" si="0"/>
        <v>0</v>
      </c>
      <c r="E21" s="22">
        <f t="shared" si="1"/>
        <v>1859322.53</v>
      </c>
      <c r="F21" s="22">
        <f>E21-D21</f>
        <v>1859322.53</v>
      </c>
      <c r="G21" s="22">
        <f>SUMIF(DETAY!E:E,A21,DETAY!K:K)</f>
        <v>1859322.53</v>
      </c>
      <c r="H21" s="22">
        <f t="shared" si="3"/>
        <v>0</v>
      </c>
    </row>
    <row r="22" spans="1:8" ht="15">
      <c r="A22">
        <v>294</v>
      </c>
      <c r="B22" s="22">
        <f>SUMIF('2018 Geçici Mizan Ekod4 '!D:D,A22,'2018 Geçici Mizan Ekod4 '!J:J)</f>
        <v>421920.96</v>
      </c>
      <c r="C22" s="22">
        <f>SUMIF('2018 Geçici Mizan Ekod4 '!D:D,A22,'2018 Geçici Mizan Ekod4 '!K:K)</f>
        <v>0</v>
      </c>
      <c r="D22" s="22">
        <f t="shared" si="0"/>
        <v>421920.96</v>
      </c>
      <c r="E22" s="22">
        <f t="shared" si="1"/>
        <v>0</v>
      </c>
      <c r="F22" s="22">
        <f t="shared" si="2"/>
        <v>421920.96</v>
      </c>
      <c r="G22" s="22">
        <f>SUMIF(DETAY!E:E,A22,DETAY!K:K)</f>
        <v>421920.96</v>
      </c>
      <c r="H22" s="22">
        <f t="shared" si="3"/>
        <v>0</v>
      </c>
    </row>
    <row r="23" spans="1:8" ht="15">
      <c r="A23">
        <v>299</v>
      </c>
      <c r="B23" s="22">
        <f>SUMIF('2018 Geçici Mizan Ekod4 '!D:D,A23,'2018 Geçici Mizan Ekod4 '!J:J)</f>
        <v>0</v>
      </c>
      <c r="C23" s="22">
        <f>SUMIF('2018 Geçici Mizan Ekod4 '!D:D,A23,'2018 Geçici Mizan Ekod4 '!K:K)</f>
        <v>421920.96</v>
      </c>
      <c r="D23" s="22">
        <f t="shared" si="0"/>
        <v>0</v>
      </c>
      <c r="E23" s="22">
        <f t="shared" si="1"/>
        <v>421920.96</v>
      </c>
      <c r="F23" s="22">
        <f>E23-D23</f>
        <v>421920.96</v>
      </c>
      <c r="G23" s="22">
        <f>SUMIF(DETAY!E:E,A23,DETAY!K:K)</f>
        <v>421920.96</v>
      </c>
      <c r="H23" s="22">
        <f t="shared" si="3"/>
        <v>0</v>
      </c>
    </row>
    <row r="24" spans="1:8" ht="15">
      <c r="A24">
        <v>330</v>
      </c>
      <c r="B24" s="22">
        <f>SUMIF('2018 Geçici Mizan Ekod4 '!D:D,A24,'2018 Geçici Mizan Ekod4 '!J:J)</f>
        <v>3745.61</v>
      </c>
      <c r="C24" s="22">
        <f>SUMIF('2018 Geçici Mizan Ekod4 '!D:D,A24,'2018 Geçici Mizan Ekod4 '!K:K)</f>
        <v>12815.08</v>
      </c>
      <c r="D24" s="22">
        <f t="shared" si="0"/>
        <v>0</v>
      </c>
      <c r="E24" s="22">
        <f t="shared" si="1"/>
        <v>9069.47</v>
      </c>
      <c r="F24" s="22">
        <f aca="true" t="shared" si="4" ref="F24:F36">E24-D24</f>
        <v>9069.47</v>
      </c>
      <c r="G24" s="22">
        <f>SUMIF(DETAY!E:E,A24,DETAY!K:K)</f>
        <v>9069.47</v>
      </c>
      <c r="H24" s="22">
        <f t="shared" si="3"/>
        <v>0</v>
      </c>
    </row>
    <row r="25" spans="1:8" ht="15">
      <c r="A25">
        <v>333</v>
      </c>
      <c r="B25" s="22">
        <f>SUMIF('2018 Geçici Mizan Ekod4 '!D:D,A25,'2018 Geçici Mizan Ekod4 '!J:J)</f>
        <v>152403.48</v>
      </c>
      <c r="C25" s="22">
        <f>SUMIF('2018 Geçici Mizan Ekod4 '!D:D,A25,'2018 Geçici Mizan Ekod4 '!K:K)</f>
        <v>157879.80000000002</v>
      </c>
      <c r="D25" s="22">
        <f t="shared" si="0"/>
        <v>0</v>
      </c>
      <c r="E25" s="22">
        <f t="shared" si="1"/>
        <v>5476.320000000007</v>
      </c>
      <c r="F25" s="22">
        <f t="shared" si="4"/>
        <v>5476.320000000007</v>
      </c>
      <c r="G25" s="22">
        <f>SUMIF(DETAY!E:E,A25,DETAY!K:K)</f>
        <v>5476.32</v>
      </c>
      <c r="H25" s="22">
        <f t="shared" si="3"/>
        <v>7.275957614183426E-12</v>
      </c>
    </row>
    <row r="26" spans="1:8" ht="15">
      <c r="A26">
        <v>360</v>
      </c>
      <c r="B26" s="22">
        <f>SUMIF('2018 Geçici Mizan Ekod4 '!D:D,A26,'2018 Geçici Mizan Ekod4 '!J:J)</f>
        <v>2319211.1</v>
      </c>
      <c r="C26" s="22">
        <f>SUMIF('2018 Geçici Mizan Ekod4 '!D:D,A26,'2018 Geçici Mizan Ekod4 '!K:K)</f>
        <v>2319211.1</v>
      </c>
      <c r="D26" s="22">
        <f t="shared" si="0"/>
        <v>0</v>
      </c>
      <c r="E26" s="22">
        <f t="shared" si="1"/>
        <v>0</v>
      </c>
      <c r="F26" s="22">
        <f t="shared" si="4"/>
        <v>0</v>
      </c>
      <c r="G26" s="22">
        <f>SUMIF(DETAY!E:E,A26,DETAY!K:K)</f>
        <v>0</v>
      </c>
      <c r="H26" s="22">
        <f t="shared" si="3"/>
        <v>0</v>
      </c>
    </row>
    <row r="27" spans="1:8" ht="15">
      <c r="A27">
        <v>361</v>
      </c>
      <c r="B27" s="22">
        <f>SUMIF('2018 Geçici Mizan Ekod4 '!D:D,A27,'2018 Geçici Mizan Ekod4 '!J:J)</f>
        <v>1578918.3900000004</v>
      </c>
      <c r="C27" s="22">
        <f>SUMIF('2018 Geçici Mizan Ekod4 '!D:D,A27,'2018 Geçici Mizan Ekod4 '!K:K)</f>
        <v>1578918.3900000004</v>
      </c>
      <c r="D27" s="22">
        <f t="shared" si="0"/>
        <v>0</v>
      </c>
      <c r="E27" s="22">
        <f t="shared" si="1"/>
        <v>0</v>
      </c>
      <c r="F27" s="22">
        <f t="shared" si="4"/>
        <v>0</v>
      </c>
      <c r="G27" s="22">
        <f>SUMIF(DETAY!E:E,A27,DETAY!K:K)</f>
        <v>0</v>
      </c>
      <c r="H27" s="22">
        <f t="shared" si="3"/>
        <v>0</v>
      </c>
    </row>
    <row r="28" spans="1:8" ht="15">
      <c r="A28">
        <v>362</v>
      </c>
      <c r="B28" s="22">
        <f>SUMIF('2018 Geçici Mizan Ekod4 '!D:D,A28,'2018 Geçici Mizan Ekod4 '!J:J)</f>
        <v>123415.92</v>
      </c>
      <c r="C28" s="22">
        <f>SUMIF('2018 Geçici Mizan Ekod4 '!D:D,A28,'2018 Geçici Mizan Ekod4 '!K:K)</f>
        <v>123415.92</v>
      </c>
      <c r="D28" s="22">
        <f t="shared" si="0"/>
        <v>0</v>
      </c>
      <c r="E28" s="22">
        <f t="shared" si="1"/>
        <v>0</v>
      </c>
      <c r="F28" s="22">
        <f t="shared" si="4"/>
        <v>0</v>
      </c>
      <c r="G28" s="22">
        <f>SUMIF(DETAY!E:E,A28,DETAY!K:K)</f>
        <v>0</v>
      </c>
      <c r="H28" s="22">
        <f t="shared" si="3"/>
        <v>0</v>
      </c>
    </row>
    <row r="29" spans="1:8" ht="15">
      <c r="A29">
        <v>380</v>
      </c>
      <c r="B29" s="22">
        <f>SUMIF('2018 Geçici Mizan Ekod4 '!D:D,A29,'2018 Geçici Mizan Ekod4 '!J:J)</f>
        <v>62699.67</v>
      </c>
      <c r="C29" s="22">
        <f>SUMIF('2018 Geçici Mizan Ekod4 '!D:D,A29,'2018 Geçici Mizan Ekod4 '!K:K)</f>
        <v>62699.67</v>
      </c>
      <c r="D29" s="22">
        <f t="shared" si="0"/>
        <v>0</v>
      </c>
      <c r="E29" s="22">
        <f t="shared" si="1"/>
        <v>0</v>
      </c>
      <c r="F29" s="22">
        <f t="shared" si="4"/>
        <v>0</v>
      </c>
      <c r="G29" s="22">
        <f>SUMIF(DETAY!E:E,A29,DETAY!K:K)</f>
        <v>0</v>
      </c>
      <c r="H29" s="22">
        <f t="shared" si="3"/>
        <v>0</v>
      </c>
    </row>
    <row r="30" spans="1:8" ht="15">
      <c r="A30">
        <v>430</v>
      </c>
      <c r="B30" s="22">
        <f>SUMIF('2018 Geçici Mizan Ekod4 '!D:D,A30,'2018 Geçici Mizan Ekod4 '!J:J)</f>
        <v>18774.17</v>
      </c>
      <c r="C30" s="22">
        <f>SUMIF('2018 Geçici Mizan Ekod4 '!D:D,A30,'2018 Geçici Mizan Ekod4 '!K:K)</f>
        <v>21040.98</v>
      </c>
      <c r="D30" s="22">
        <f t="shared" si="0"/>
        <v>0</v>
      </c>
      <c r="E30" s="22">
        <f t="shared" si="1"/>
        <v>2266.8100000000013</v>
      </c>
      <c r="F30" s="22">
        <f t="shared" si="4"/>
        <v>2266.8100000000013</v>
      </c>
      <c r="G30" s="22">
        <f>SUMIF(DETAY!E:E,A30,DETAY!K:K)</f>
        <v>2266.81</v>
      </c>
      <c r="H30" s="22">
        <f t="shared" si="3"/>
        <v>0</v>
      </c>
    </row>
    <row r="31" spans="1:8" ht="15">
      <c r="A31">
        <v>472</v>
      </c>
      <c r="B31" s="22">
        <f>SUMIF('2018 Geçici Mizan Ekod4 '!D:D,A31,'2018 Geçici Mizan Ekod4 '!J:J)</f>
        <v>140409.44</v>
      </c>
      <c r="C31" s="22">
        <f>SUMIF('2018 Geçici Mizan Ekod4 '!D:D,A31,'2018 Geçici Mizan Ekod4 '!K:K)</f>
        <v>1298718.69</v>
      </c>
      <c r="D31" s="22">
        <f t="shared" si="0"/>
        <v>0</v>
      </c>
      <c r="E31" s="22">
        <f t="shared" si="1"/>
        <v>1158309.25</v>
      </c>
      <c r="F31" s="22">
        <f t="shared" si="4"/>
        <v>1158309.25</v>
      </c>
      <c r="G31" s="22">
        <f>SUMIF(DETAY!E:E,A31,DETAY!K:K)</f>
        <v>1158309.25</v>
      </c>
      <c r="H31" s="22">
        <f t="shared" si="3"/>
        <v>0</v>
      </c>
    </row>
    <row r="32" spans="1:21" s="23" customFormat="1" ht="15">
      <c r="A32" s="25">
        <v>500</v>
      </c>
      <c r="B32" s="26">
        <f>SUMIF('2018 Geçici Mizan Ekod4 '!D:D,A32,'2018 Geçici Mizan Ekod4 '!J:J)</f>
        <v>976932.92</v>
      </c>
      <c r="C32" s="26">
        <f>SUMIF('2018 Geçici Mizan Ekod4 '!D:D,A32,'2018 Geçici Mizan Ekod4 '!K:K)</f>
        <v>9377012.24</v>
      </c>
      <c r="D32" s="26">
        <f t="shared" si="0"/>
        <v>0</v>
      </c>
      <c r="E32" s="26">
        <f t="shared" si="1"/>
        <v>8400079.32</v>
      </c>
      <c r="F32" s="26">
        <f t="shared" si="4"/>
        <v>8400079.32</v>
      </c>
      <c r="G32" s="26">
        <f>SUMIF(DETAY!E:E,A32,DETAY!K:K)</f>
        <v>4545907.9799999995</v>
      </c>
      <c r="H32" s="26">
        <f t="shared" si="3"/>
        <v>3854171.340000001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23" customFormat="1" ht="15">
      <c r="A33" s="25">
        <v>570</v>
      </c>
      <c r="B33" s="26">
        <f>SUMIF('2018 Geçici Mizan Ekod4 '!D:D,A33,'2018 Geçici Mizan Ekod4 '!J:J)</f>
        <v>0</v>
      </c>
      <c r="C33" s="26">
        <f>SUMIF('2018 Geçici Mizan Ekod4 '!D:D,A33,'2018 Geçici Mizan Ekod4 '!K:K)</f>
        <v>19932235.83</v>
      </c>
      <c r="D33" s="26">
        <f t="shared" si="0"/>
        <v>0</v>
      </c>
      <c r="E33" s="26">
        <f t="shared" si="1"/>
        <v>19932235.83</v>
      </c>
      <c r="F33" s="26">
        <f t="shared" si="4"/>
        <v>19932235.83</v>
      </c>
      <c r="G33" s="26">
        <f>SUMIF(DETAY!E:E,A33,DETAY!K:K)</f>
        <v>0</v>
      </c>
      <c r="H33" s="26">
        <f t="shared" si="3"/>
        <v>19932235.83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23" customFormat="1" ht="15">
      <c r="A34" s="25">
        <v>580</v>
      </c>
      <c r="B34" s="26">
        <f>SUMIF('2018 Geçici Mizan Ekod4 '!D:D,A34,'2018 Geçici Mizan Ekod4 '!J:J)</f>
        <v>26084653.1</v>
      </c>
      <c r="C34" s="26">
        <f>SUMIF('2018 Geçici Mizan Ekod4 '!D:D,A34,'2018 Geçici Mizan Ekod4 '!K:K)</f>
        <v>0</v>
      </c>
      <c r="D34" s="26">
        <f t="shared" si="0"/>
        <v>26084653.1</v>
      </c>
      <c r="E34" s="26">
        <f t="shared" si="1"/>
        <v>0</v>
      </c>
      <c r="F34" s="26">
        <f>D34-E34</f>
        <v>26084653.1</v>
      </c>
      <c r="G34" s="26">
        <f>SUMIF(DETAY!E:E,A34,DETAY!K:K)</f>
        <v>0</v>
      </c>
      <c r="H34" s="26">
        <f t="shared" si="3"/>
        <v>26084653.1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8" ht="15">
      <c r="A35">
        <v>590</v>
      </c>
      <c r="B35" s="22">
        <f>SUMIF('2018 Geçici Mizan Ekod4 '!D:D,A35,'2018 Geçici Mizan Ekod4 '!J:J)</f>
        <v>17270482.49</v>
      </c>
      <c r="C35" s="22">
        <f>SUMIF('2018 Geçici Mizan Ekod4 '!D:D,A35,'2018 Geçici Mizan Ekod4 '!K:K)</f>
        <v>17270482.49</v>
      </c>
      <c r="D35" s="22">
        <f t="shared" si="0"/>
        <v>0</v>
      </c>
      <c r="E35" s="22">
        <f t="shared" si="1"/>
        <v>0</v>
      </c>
      <c r="F35" s="22">
        <f t="shared" si="4"/>
        <v>0</v>
      </c>
      <c r="G35" s="22">
        <f>SUMIF(DETAY!E:E,A35,DETAY!K:K)</f>
        <v>0</v>
      </c>
      <c r="H35" s="22">
        <f t="shared" si="3"/>
        <v>0</v>
      </c>
    </row>
    <row r="36" spans="1:8" ht="15">
      <c r="A36">
        <v>591</v>
      </c>
      <c r="B36" s="22">
        <f>SUMIF('2018 Geçici Mizan Ekod4 '!D:D,A36,'2018 Geçici Mizan Ekod4 '!J:J)</f>
        <v>18231895.1</v>
      </c>
      <c r="C36" s="22">
        <f>SUMIF('2018 Geçici Mizan Ekod4 '!D:D,A36,'2018 Geçici Mizan Ekod4 '!K:K)</f>
        <v>18231895.1</v>
      </c>
      <c r="D36" s="22">
        <f t="shared" si="0"/>
        <v>0</v>
      </c>
      <c r="E36" s="22">
        <f t="shared" si="1"/>
        <v>0</v>
      </c>
      <c r="F36" s="22">
        <f t="shared" si="4"/>
        <v>0</v>
      </c>
      <c r="G36" s="22">
        <f>SUMIF(DETAY!E:E,A36,DETAY!K:K)</f>
        <v>0</v>
      </c>
      <c r="H36" s="22">
        <f t="shared" si="3"/>
        <v>0</v>
      </c>
    </row>
    <row r="37" spans="1:8" ht="15">
      <c r="A37">
        <v>600</v>
      </c>
      <c r="B37" s="22">
        <f>SUMIF('2018 Geçici Mizan Ekod4 '!D:D,A37,'2018 Geçici Mizan Ekod4 '!J:J)</f>
        <v>222218.79</v>
      </c>
      <c r="C37" s="22">
        <f>SUMIF('2018 Geçici Mizan Ekod4 '!D:D,A37,'2018 Geçici Mizan Ekod4 '!K:K)</f>
        <v>16557684.94</v>
      </c>
      <c r="D37" s="22">
        <f t="shared" si="0"/>
        <v>0</v>
      </c>
      <c r="E37" s="22">
        <f t="shared" si="1"/>
        <v>16335466.15</v>
      </c>
      <c r="F37" s="22">
        <f>E37-D37</f>
        <v>16335466.15</v>
      </c>
      <c r="G37" s="22">
        <f>SUMIF(DETAY!E:E,A37,DETAY!K:K)</f>
        <v>16335466.149999999</v>
      </c>
      <c r="H37" s="22">
        <f t="shared" si="3"/>
        <v>0</v>
      </c>
    </row>
    <row r="38" spans="1:8" ht="15">
      <c r="A38">
        <v>610</v>
      </c>
      <c r="B38" s="22">
        <f>SUMIF('2018 Geçici Mizan Ekod4 '!D:D,A38,'2018 Geçici Mizan Ekod4 '!J:J)</f>
        <v>736</v>
      </c>
      <c r="C38" s="22">
        <f>SUMIF('2018 Geçici Mizan Ekod4 '!D:D,A38,'2018 Geçici Mizan Ekod4 '!K:K)</f>
        <v>0</v>
      </c>
      <c r="D38" s="22">
        <f t="shared" si="0"/>
        <v>736</v>
      </c>
      <c r="E38" s="22">
        <f t="shared" si="1"/>
        <v>0</v>
      </c>
      <c r="F38" s="22">
        <f>D38-E38</f>
        <v>736</v>
      </c>
      <c r="G38" s="22">
        <f>SUMIF(DETAY!E:E,A38,DETAY!K:K)</f>
        <v>736</v>
      </c>
      <c r="H38" s="22">
        <f t="shared" si="3"/>
        <v>0</v>
      </c>
    </row>
    <row r="39" spans="1:8" ht="15">
      <c r="A39">
        <v>630</v>
      </c>
      <c r="B39" s="22">
        <f>SUMIF('2018 Geçici Mizan Ekod4 '!D:D,A39,'2018 Geçici Mizan Ekod4 '!J:J)</f>
        <v>18577084.479999997</v>
      </c>
      <c r="C39" s="22">
        <f>SUMIF('2018 Geçici Mizan Ekod4 '!D:D,A39,'2018 Geçici Mizan Ekod4 '!K:K)</f>
        <v>967749.06</v>
      </c>
      <c r="D39" s="22">
        <f t="shared" si="0"/>
        <v>17609335.419999998</v>
      </c>
      <c r="E39" s="22">
        <f t="shared" si="1"/>
        <v>0</v>
      </c>
      <c r="F39" s="22">
        <f>D39-E39</f>
        <v>17609335.419999998</v>
      </c>
      <c r="G39" s="22">
        <f>SUMIF(DETAY!E:E,A39,DETAY!K:K)</f>
        <v>17609335.419999998</v>
      </c>
      <c r="H39" s="22">
        <f t="shared" si="3"/>
        <v>0</v>
      </c>
    </row>
    <row r="40" spans="1:8" ht="15">
      <c r="A40">
        <v>800</v>
      </c>
      <c r="B40" s="22">
        <f>SUMIF('2018 Geçici Mizan Ekod4 '!D:D,A40,'2018 Geçici Mizan Ekod4 '!J:J)</f>
        <v>24453.879999999997</v>
      </c>
      <c r="C40" s="22">
        <f>SUMIF('2018 Geçici Mizan Ekod4 '!D:D,A40,'2018 Geçici Mizan Ekod4 '!K:K)</f>
        <v>16290304.110000001</v>
      </c>
      <c r="D40" s="22">
        <f t="shared" si="0"/>
        <v>0</v>
      </c>
      <c r="E40" s="22">
        <f t="shared" si="1"/>
        <v>16265850.23</v>
      </c>
      <c r="G40" s="22">
        <f>SUMIF(DETAY!E:E,A40,DETAY!K:K)</f>
        <v>0</v>
      </c>
      <c r="H40" s="22">
        <f t="shared" si="3"/>
        <v>0</v>
      </c>
    </row>
    <row r="41" spans="1:8" ht="15">
      <c r="A41">
        <v>805</v>
      </c>
      <c r="B41" s="22">
        <f>SUMIF('2018 Geçici Mizan Ekod4 '!D:D,A41,'2018 Geçici Mizan Ekod4 '!J:J)</f>
        <v>16290304.11</v>
      </c>
      <c r="C41" s="22">
        <f>SUMIF('2018 Geçici Mizan Ekod4 '!D:D,A41,'2018 Geçici Mizan Ekod4 '!K:K)</f>
        <v>25214.88</v>
      </c>
      <c r="D41" s="22">
        <f t="shared" si="0"/>
        <v>16265089.229999999</v>
      </c>
      <c r="E41" s="22">
        <f t="shared" si="1"/>
        <v>0</v>
      </c>
      <c r="G41" s="22">
        <f>SUMIF(DETAY!E:E,A41,DETAY!K:K)</f>
        <v>0</v>
      </c>
      <c r="H41" s="22">
        <f t="shared" si="3"/>
        <v>0</v>
      </c>
    </row>
    <row r="42" spans="1:8" ht="15">
      <c r="A42">
        <v>810</v>
      </c>
      <c r="B42" s="22">
        <f>SUMIF('2018 Geçici Mizan Ekod4 '!D:D,A42,'2018 Geçici Mizan Ekod4 '!J:J)</f>
        <v>761</v>
      </c>
      <c r="C42" s="22">
        <f>SUMIF('2018 Geçici Mizan Ekod4 '!D:D,A42,'2018 Geçici Mizan Ekod4 '!K:K)</f>
        <v>0</v>
      </c>
      <c r="D42" s="22">
        <f t="shared" si="0"/>
        <v>761</v>
      </c>
      <c r="E42" s="22">
        <f t="shared" si="1"/>
        <v>0</v>
      </c>
      <c r="G42" s="22">
        <f>SUMIF(DETAY!E:E,A42,DETAY!K:K)</f>
        <v>0</v>
      </c>
      <c r="H42" s="22">
        <f t="shared" si="3"/>
        <v>0</v>
      </c>
    </row>
    <row r="43" spans="1:8" ht="15">
      <c r="A43">
        <v>830</v>
      </c>
      <c r="B43" s="22">
        <f>SUMIF('2018 Geçici Mizan Ekod4 '!D:D,A43,'2018 Geçici Mizan Ekod4 '!J:J)</f>
        <v>19153299.81000001</v>
      </c>
      <c r="C43" s="22">
        <f>SUMIF('2018 Geçici Mizan Ekod4 '!D:D,A43,'2018 Geçici Mizan Ekod4 '!K:K)</f>
        <v>825523.1300000001</v>
      </c>
      <c r="D43" s="22">
        <f t="shared" si="0"/>
        <v>18327776.68000001</v>
      </c>
      <c r="E43" s="22">
        <f t="shared" si="1"/>
        <v>0</v>
      </c>
      <c r="G43" s="22">
        <f>SUMIF(DETAY!E:E,A43,DETAY!K:K)</f>
        <v>0</v>
      </c>
      <c r="H43" s="22">
        <f t="shared" si="3"/>
        <v>0</v>
      </c>
    </row>
    <row r="44" spans="1:8" ht="15">
      <c r="A44">
        <v>835</v>
      </c>
      <c r="B44" s="22">
        <f>SUMIF('2018 Geçici Mizan Ekod4 '!D:D,A44,'2018 Geçici Mizan Ekod4 '!J:J)</f>
        <v>825523.13</v>
      </c>
      <c r="C44" s="22">
        <f>SUMIF('2018 Geçici Mizan Ekod4 '!D:D,A44,'2018 Geçici Mizan Ekod4 '!K:K)</f>
        <v>19153299.81</v>
      </c>
      <c r="D44" s="22">
        <f t="shared" si="0"/>
        <v>0</v>
      </c>
      <c r="E44" s="22">
        <f t="shared" si="1"/>
        <v>18327776.68</v>
      </c>
      <c r="G44" s="22">
        <f>SUMIF(DETAY!E:E,A44,DETAY!K:K)</f>
        <v>0</v>
      </c>
      <c r="H44" s="22">
        <f t="shared" si="3"/>
        <v>0</v>
      </c>
    </row>
    <row r="45" spans="1:8" ht="15">
      <c r="A45">
        <v>900</v>
      </c>
      <c r="B45" s="22">
        <f>SUMIF('2018 Geçici Mizan Ekod4 '!D:D,A45,'2018 Geçici Mizan Ekod4 '!J:J)</f>
        <v>31452413.369999997</v>
      </c>
      <c r="C45" s="22">
        <f>SUMIF('2018 Geçici Mizan Ekod4 '!D:D,A45,'2018 Geçici Mizan Ekod4 '!K:K)</f>
        <v>31452413.369999997</v>
      </c>
      <c r="D45" s="22">
        <f t="shared" si="0"/>
        <v>0</v>
      </c>
      <c r="E45" s="22">
        <f t="shared" si="1"/>
        <v>0</v>
      </c>
      <c r="G45" s="22">
        <f>SUMIF(DETAY!E:E,A45,DETAY!K:K)</f>
        <v>0</v>
      </c>
      <c r="H45" s="22">
        <f t="shared" si="3"/>
        <v>0</v>
      </c>
    </row>
    <row r="46" spans="1:8" ht="15">
      <c r="A46">
        <v>901</v>
      </c>
      <c r="B46" s="22">
        <f>SUMIF('2018 Geçici Mizan Ekod4 '!D:D,A46,'2018 Geçici Mizan Ekod4 '!J:J)</f>
        <v>10325223.32</v>
      </c>
      <c r="C46" s="22">
        <f>SUMIF('2018 Geçici Mizan Ekod4 '!D:D,A46,'2018 Geçici Mizan Ekod4 '!K:K)</f>
        <v>28653000</v>
      </c>
      <c r="D46" s="22">
        <f t="shared" si="0"/>
        <v>0</v>
      </c>
      <c r="E46" s="22">
        <f t="shared" si="1"/>
        <v>18327776.68</v>
      </c>
      <c r="G46" s="22">
        <f>SUMIF(DETAY!E:E,A46,DETAY!K:K)</f>
        <v>0</v>
      </c>
      <c r="H46" s="22">
        <f t="shared" si="3"/>
        <v>0</v>
      </c>
    </row>
    <row r="47" spans="1:8" ht="15">
      <c r="A47">
        <v>902</v>
      </c>
      <c r="B47" s="22">
        <f>SUMIF('2018 Geçici Mizan Ekod4 '!D:D,A47,'2018 Geçici Mizan Ekod4 '!J:J)</f>
        <v>21127190.049999997</v>
      </c>
      <c r="C47" s="22">
        <f>SUMIF('2018 Geçici Mizan Ekod4 '!D:D,A47,'2018 Geçici Mizan Ekod4 '!K:K)</f>
        <v>2799413.37</v>
      </c>
      <c r="D47" s="22">
        <f t="shared" si="0"/>
        <v>18327776.679999996</v>
      </c>
      <c r="E47" s="22">
        <f t="shared" si="1"/>
        <v>0</v>
      </c>
      <c r="G47" s="22">
        <f>SUMIF(DETAY!E:E,A47,DETAY!K:K)</f>
        <v>0</v>
      </c>
      <c r="H47" s="22">
        <f t="shared" si="3"/>
        <v>0</v>
      </c>
    </row>
    <row r="48" spans="1:8" ht="15">
      <c r="A48">
        <v>903</v>
      </c>
      <c r="B48" s="22">
        <f>SUMIF('2018 Geçici Mizan Ekod4 '!D:D,A48,'2018 Geçici Mizan Ekod4 '!J:J)</f>
        <v>21952713.18</v>
      </c>
      <c r="C48" s="22">
        <f>SUMIF('2018 Geçici Mizan Ekod4 '!D:D,A48,'2018 Geçici Mizan Ekod4 '!K:K)</f>
        <v>21952713.18</v>
      </c>
      <c r="D48" s="22">
        <f t="shared" si="0"/>
        <v>0</v>
      </c>
      <c r="E48" s="22">
        <f t="shared" si="1"/>
        <v>0</v>
      </c>
      <c r="G48" s="22">
        <f>SUMIF(DETAY!E:E,A48,DETAY!K:K)</f>
        <v>0</v>
      </c>
      <c r="H48" s="22">
        <f t="shared" si="3"/>
        <v>0</v>
      </c>
    </row>
    <row r="49" spans="1:8" ht="15">
      <c r="A49">
        <v>904</v>
      </c>
      <c r="B49" s="22">
        <f>SUMIF('2018 Geçici Mizan Ekod4 '!D:D,A49,'2018 Geçici Mizan Ekod4 '!J:J)</f>
        <v>2799413.37</v>
      </c>
      <c r="C49" s="22">
        <f>SUMIF('2018 Geçici Mizan Ekod4 '!D:D,A49,'2018 Geçici Mizan Ekod4 '!K:K)</f>
        <v>21127190.049999997</v>
      </c>
      <c r="D49" s="22">
        <f t="shared" si="0"/>
        <v>0</v>
      </c>
      <c r="E49" s="22">
        <f t="shared" si="1"/>
        <v>18327776.679999996</v>
      </c>
      <c r="G49" s="22">
        <f>SUMIF(DETAY!E:E,A49,DETAY!K:K)</f>
        <v>0</v>
      </c>
      <c r="H49" s="22">
        <f t="shared" si="3"/>
        <v>0</v>
      </c>
    </row>
    <row r="50" spans="1:8" ht="15">
      <c r="A50">
        <v>905</v>
      </c>
      <c r="B50" s="22">
        <f>SUMIF('2018 Geçici Mizan Ekod4 '!D:D,A50,'2018 Geçici Mizan Ekod4 '!J:J)</f>
        <v>19153299.810000002</v>
      </c>
      <c r="C50" s="22">
        <f>SUMIF('2018 Geçici Mizan Ekod4 '!D:D,A50,'2018 Geçici Mizan Ekod4 '!K:K)</f>
        <v>825523.13</v>
      </c>
      <c r="D50" s="22">
        <f t="shared" si="0"/>
        <v>18327776.680000003</v>
      </c>
      <c r="E50" s="22">
        <f t="shared" si="1"/>
        <v>0</v>
      </c>
      <c r="G50" s="22">
        <f>SUMIF(DETAY!E:E,A50,DETAY!K:K)</f>
        <v>0</v>
      </c>
      <c r="H50" s="22">
        <f t="shared" si="3"/>
        <v>0</v>
      </c>
    </row>
    <row r="51" spans="1:8" ht="15">
      <c r="A51">
        <v>910</v>
      </c>
      <c r="B51" s="22">
        <f>SUMIF('2018 Geçici Mizan Ekod4 '!D:D,A51,'2018 Geçici Mizan Ekod4 '!J:J)</f>
        <v>6361375.84</v>
      </c>
      <c r="C51" s="22">
        <f>SUMIF('2018 Geçici Mizan Ekod4 '!D:D,A51,'2018 Geçici Mizan Ekod4 '!K:K)</f>
        <v>4950235</v>
      </c>
      <c r="D51" s="22">
        <f t="shared" si="0"/>
        <v>1411140.8399999999</v>
      </c>
      <c r="E51" s="22">
        <f t="shared" si="1"/>
        <v>0</v>
      </c>
      <c r="G51" s="22">
        <f>SUMIF(DETAY!E:E,A51,DETAY!K:K)</f>
        <v>0</v>
      </c>
      <c r="H51" s="22">
        <f t="shared" si="3"/>
        <v>0</v>
      </c>
    </row>
    <row r="52" spans="1:8" ht="15">
      <c r="A52">
        <v>911</v>
      </c>
      <c r="B52" s="22">
        <f>SUMIF('2018 Geçici Mizan Ekod4 '!D:D,A52,'2018 Geçici Mizan Ekod4 '!J:J)</f>
        <v>3693052</v>
      </c>
      <c r="C52" s="22">
        <f>SUMIF('2018 Geçici Mizan Ekod4 '!D:D,A52,'2018 Geçici Mizan Ekod4 '!K:K)</f>
        <v>5104192.84</v>
      </c>
      <c r="D52" s="22">
        <f t="shared" si="0"/>
        <v>0</v>
      </c>
      <c r="E52" s="22">
        <f t="shared" si="1"/>
        <v>1411140.8399999999</v>
      </c>
      <c r="G52" s="22">
        <f>SUMIF(DETAY!E:E,A52,DETAY!K:K)</f>
        <v>0</v>
      </c>
      <c r="H52" s="22">
        <f t="shared" si="3"/>
        <v>0</v>
      </c>
    </row>
    <row r="53" spans="1:8" ht="15">
      <c r="A53">
        <v>920</v>
      </c>
      <c r="B53" s="22">
        <f>SUMIF('2018 Geçici Mizan Ekod4 '!D:D,A53,'2018 Geçici Mizan Ekod4 '!J:J)</f>
        <v>3907069.65</v>
      </c>
      <c r="C53" s="22">
        <f>SUMIF('2018 Geçici Mizan Ekod4 '!D:D,A53,'2018 Geçici Mizan Ekod4 '!K:K)</f>
        <v>2625691.25</v>
      </c>
      <c r="D53" s="22">
        <f t="shared" si="0"/>
        <v>1281378.4</v>
      </c>
      <c r="E53" s="22">
        <f t="shared" si="1"/>
        <v>0</v>
      </c>
      <c r="G53" s="22">
        <f>SUMIF(DETAY!E:E,A53,DETAY!K:K)</f>
        <v>0</v>
      </c>
      <c r="H53" s="22">
        <f t="shared" si="3"/>
        <v>0</v>
      </c>
    </row>
    <row r="54" spans="1:8" ht="15">
      <c r="A54">
        <v>921</v>
      </c>
      <c r="B54" s="22">
        <f>SUMIF('2018 Geçici Mizan Ekod4 '!D:D,A54,'2018 Geçici Mizan Ekod4 '!J:J)</f>
        <v>2600565.95</v>
      </c>
      <c r="C54" s="22">
        <f>SUMIF('2018 Geçici Mizan Ekod4 '!D:D,A54,'2018 Geçici Mizan Ekod4 '!K:K)</f>
        <v>3881944.35</v>
      </c>
      <c r="D54" s="22">
        <f t="shared" si="0"/>
        <v>0</v>
      </c>
      <c r="E54" s="22">
        <f t="shared" si="1"/>
        <v>1281378.4</v>
      </c>
      <c r="G54" s="22">
        <f>SUMIF(DETAY!E:E,A54,DETAY!K:K)</f>
        <v>0</v>
      </c>
      <c r="H54" s="22">
        <f t="shared" si="3"/>
        <v>0</v>
      </c>
    </row>
    <row r="55" spans="1:8" ht="15">
      <c r="A55">
        <v>948</v>
      </c>
      <c r="B55" s="22">
        <f>SUMIF('2018 Geçici Mizan Ekod4 '!D:D,A55,'2018 Geçici Mizan Ekod4 '!J:J)</f>
        <v>541333.88</v>
      </c>
      <c r="C55" s="22">
        <f>SUMIF('2018 Geçici Mizan Ekod4 '!D:D,A55,'2018 Geçici Mizan Ekod4 '!K:K)</f>
        <v>208939.31</v>
      </c>
      <c r="D55" s="22">
        <f t="shared" si="0"/>
        <v>332394.57</v>
      </c>
      <c r="E55" s="22">
        <f t="shared" si="1"/>
        <v>0</v>
      </c>
      <c r="G55" s="22">
        <f>SUMIF(DETAY!E:E,A55,DETAY!K:K)</f>
        <v>0</v>
      </c>
      <c r="H55" s="22">
        <f t="shared" si="3"/>
        <v>0</v>
      </c>
    </row>
    <row r="56" spans="1:8" ht="15">
      <c r="A56">
        <v>949</v>
      </c>
      <c r="B56" s="22">
        <f>SUMIF('2018 Geçici Mizan Ekod4 '!D:D,A56,'2018 Geçici Mizan Ekod4 '!J:J)</f>
        <v>208939.31</v>
      </c>
      <c r="C56" s="22">
        <f>SUMIF('2018 Geçici Mizan Ekod4 '!D:D,A56,'2018 Geçici Mizan Ekod4 '!K:K)</f>
        <v>541333.88</v>
      </c>
      <c r="D56" s="22">
        <f t="shared" si="0"/>
        <v>0</v>
      </c>
      <c r="E56" s="22">
        <f t="shared" si="1"/>
        <v>332394.57</v>
      </c>
      <c r="G56" s="22">
        <f>SUMIF(DETAY!E:E,A56,DETAY!K:K)</f>
        <v>0</v>
      </c>
      <c r="H56" s="22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4"/>
  <sheetViews>
    <sheetView zoomScalePageLayoutView="0" workbookViewId="0" topLeftCell="A79">
      <selection activeCell="K21" sqref="K21"/>
    </sheetView>
  </sheetViews>
  <sheetFormatPr defaultColWidth="9.140625" defaultRowHeight="15"/>
  <cols>
    <col min="1" max="2" width="3.00390625" style="0" bestFit="1" customWidth="1"/>
    <col min="3" max="3" width="3.28125" style="0" bestFit="1" customWidth="1"/>
    <col min="4" max="4" width="3.421875" style="0" bestFit="1" customWidth="1"/>
    <col min="5" max="5" width="4.00390625" style="0" bestFit="1" customWidth="1"/>
    <col min="6" max="8" width="3.00390625" style="0" bestFit="1" customWidth="1"/>
    <col min="9" max="9" width="81.140625" style="0" bestFit="1" customWidth="1"/>
    <col min="10" max="10" width="12.421875" style="22" bestFit="1" customWidth="1"/>
    <col min="11" max="12" width="12.7109375" style="22" bestFit="1" customWidth="1"/>
    <col min="13" max="13" width="9.140625" style="22" customWidth="1"/>
  </cols>
  <sheetData>
    <row r="1" spans="1:12" ht="15">
      <c r="A1">
        <v>40</v>
      </c>
      <c r="B1">
        <v>10</v>
      </c>
      <c r="D1" t="s">
        <v>384</v>
      </c>
      <c r="E1">
        <v>0</v>
      </c>
      <c r="F1">
        <v>0</v>
      </c>
      <c r="G1">
        <v>0</v>
      </c>
      <c r="H1">
        <v>0</v>
      </c>
      <c r="I1" t="s">
        <v>385</v>
      </c>
      <c r="J1" s="22">
        <v>0</v>
      </c>
      <c r="K1" s="22">
        <v>0</v>
      </c>
      <c r="L1" s="22">
        <v>0</v>
      </c>
    </row>
    <row r="2" spans="1:12" ht="15">
      <c r="A2">
        <v>40</v>
      </c>
      <c r="B2">
        <v>10</v>
      </c>
      <c r="D2" t="s">
        <v>384</v>
      </c>
      <c r="E2">
        <v>0</v>
      </c>
      <c r="F2">
        <v>0</v>
      </c>
      <c r="G2">
        <v>0</v>
      </c>
      <c r="H2">
        <v>0</v>
      </c>
      <c r="I2" t="s">
        <v>5</v>
      </c>
      <c r="J2" s="22">
        <v>0</v>
      </c>
      <c r="K2" s="22">
        <v>16333814.55</v>
      </c>
      <c r="L2" s="22">
        <v>16333814.55</v>
      </c>
    </row>
    <row r="3" spans="1:12" ht="15">
      <c r="A3">
        <v>40</v>
      </c>
      <c r="B3">
        <v>10</v>
      </c>
      <c r="D3" t="s">
        <v>384</v>
      </c>
      <c r="E3">
        <v>0</v>
      </c>
      <c r="F3">
        <v>0</v>
      </c>
      <c r="G3">
        <v>0</v>
      </c>
      <c r="H3">
        <v>0</v>
      </c>
      <c r="I3" t="s">
        <v>386</v>
      </c>
      <c r="J3" s="22">
        <v>0</v>
      </c>
      <c r="K3" s="22">
        <v>0</v>
      </c>
      <c r="L3" s="22">
        <v>0</v>
      </c>
    </row>
    <row r="4" spans="1:12" ht="15">
      <c r="A4">
        <v>40</v>
      </c>
      <c r="B4">
        <v>10</v>
      </c>
      <c r="C4" t="s">
        <v>387</v>
      </c>
      <c r="D4" t="s">
        <v>388</v>
      </c>
      <c r="E4">
        <v>120</v>
      </c>
      <c r="F4">
        <v>1</v>
      </c>
      <c r="G4">
        <v>0</v>
      </c>
      <c r="H4">
        <v>0</v>
      </c>
      <c r="I4" t="s">
        <v>389</v>
      </c>
      <c r="J4" s="22">
        <v>0</v>
      </c>
      <c r="K4" s="22">
        <v>0</v>
      </c>
      <c r="L4" s="22">
        <v>0</v>
      </c>
    </row>
    <row r="5" spans="1:12" ht="15">
      <c r="A5">
        <v>40</v>
      </c>
      <c r="B5">
        <v>10</v>
      </c>
      <c r="C5" t="s">
        <v>387</v>
      </c>
      <c r="D5" t="s">
        <v>388</v>
      </c>
      <c r="E5">
        <v>121</v>
      </c>
      <c r="F5">
        <v>1</v>
      </c>
      <c r="G5">
        <v>0</v>
      </c>
      <c r="H5">
        <v>0</v>
      </c>
      <c r="I5" t="s">
        <v>389</v>
      </c>
      <c r="J5" s="22">
        <v>0</v>
      </c>
      <c r="K5" s="22">
        <v>0</v>
      </c>
      <c r="L5" s="22">
        <v>0</v>
      </c>
    </row>
    <row r="6" spans="1:12" ht="15">
      <c r="A6">
        <v>40</v>
      </c>
      <c r="B6">
        <v>10</v>
      </c>
      <c r="C6" t="s">
        <v>387</v>
      </c>
      <c r="D6" t="s">
        <v>388</v>
      </c>
      <c r="E6">
        <v>122</v>
      </c>
      <c r="F6">
        <v>1</v>
      </c>
      <c r="G6">
        <v>0</v>
      </c>
      <c r="H6">
        <v>0</v>
      </c>
      <c r="I6" t="s">
        <v>389</v>
      </c>
      <c r="J6" s="22">
        <v>0</v>
      </c>
      <c r="K6" s="22">
        <v>0</v>
      </c>
      <c r="L6" s="22">
        <v>0</v>
      </c>
    </row>
    <row r="7" spans="1:12" ht="15">
      <c r="A7">
        <v>40</v>
      </c>
      <c r="B7">
        <v>10</v>
      </c>
      <c r="C7" t="s">
        <v>387</v>
      </c>
      <c r="D7" t="s">
        <v>388</v>
      </c>
      <c r="E7">
        <v>220</v>
      </c>
      <c r="F7">
        <v>1</v>
      </c>
      <c r="G7">
        <v>0</v>
      </c>
      <c r="H7">
        <v>0</v>
      </c>
      <c r="I7" t="s">
        <v>389</v>
      </c>
      <c r="J7" s="22">
        <v>0</v>
      </c>
      <c r="K7" s="22">
        <v>0</v>
      </c>
      <c r="L7" s="22">
        <v>0</v>
      </c>
    </row>
    <row r="8" spans="1:12" ht="15">
      <c r="A8">
        <v>40</v>
      </c>
      <c r="B8">
        <v>10</v>
      </c>
      <c r="C8" t="s">
        <v>387</v>
      </c>
      <c r="D8" t="s">
        <v>388</v>
      </c>
      <c r="E8">
        <v>222</v>
      </c>
      <c r="F8">
        <v>1</v>
      </c>
      <c r="G8">
        <v>0</v>
      </c>
      <c r="H8">
        <v>0</v>
      </c>
      <c r="I8" t="s">
        <v>389</v>
      </c>
      <c r="J8" s="22">
        <v>0</v>
      </c>
      <c r="K8" s="22">
        <v>0</v>
      </c>
      <c r="L8" s="22">
        <v>0</v>
      </c>
    </row>
    <row r="9" spans="1:12" ht="15">
      <c r="A9">
        <v>40</v>
      </c>
      <c r="B9">
        <v>10</v>
      </c>
      <c r="C9" t="s">
        <v>390</v>
      </c>
      <c r="D9" t="s">
        <v>391</v>
      </c>
      <c r="E9">
        <v>600</v>
      </c>
      <c r="F9">
        <v>1</v>
      </c>
      <c r="G9">
        <v>0</v>
      </c>
      <c r="H9">
        <v>0</v>
      </c>
      <c r="I9" t="s">
        <v>386</v>
      </c>
      <c r="J9" s="22">
        <v>0</v>
      </c>
      <c r="K9" s="22">
        <v>0</v>
      </c>
      <c r="L9" s="22">
        <v>0</v>
      </c>
    </row>
    <row r="10" spans="1:12" ht="15">
      <c r="A10">
        <v>40</v>
      </c>
      <c r="B10">
        <v>10</v>
      </c>
      <c r="C10" t="s">
        <v>387</v>
      </c>
      <c r="D10" t="s">
        <v>388</v>
      </c>
      <c r="E10">
        <v>630</v>
      </c>
      <c r="F10">
        <v>12</v>
      </c>
      <c r="G10">
        <v>1</v>
      </c>
      <c r="H10">
        <v>0</v>
      </c>
      <c r="I10" t="s">
        <v>392</v>
      </c>
      <c r="J10" s="22">
        <v>0</v>
      </c>
      <c r="K10" s="22">
        <v>0</v>
      </c>
      <c r="L10" s="22">
        <v>0</v>
      </c>
    </row>
    <row r="11" spans="1:12" ht="15">
      <c r="A11">
        <v>40</v>
      </c>
      <c r="B11">
        <v>10</v>
      </c>
      <c r="C11" t="s">
        <v>387</v>
      </c>
      <c r="D11" t="s">
        <v>388</v>
      </c>
      <c r="E11">
        <v>630</v>
      </c>
      <c r="F11">
        <v>20</v>
      </c>
      <c r="G11">
        <v>1</v>
      </c>
      <c r="H11">
        <v>1</v>
      </c>
      <c r="I11" t="s">
        <v>386</v>
      </c>
      <c r="J11" s="22">
        <v>0</v>
      </c>
      <c r="K11" s="22">
        <v>0</v>
      </c>
      <c r="L11" s="22">
        <v>0</v>
      </c>
    </row>
    <row r="12" spans="1:12" ht="15">
      <c r="A12">
        <v>40</v>
      </c>
      <c r="B12">
        <v>10</v>
      </c>
      <c r="C12" t="s">
        <v>387</v>
      </c>
      <c r="D12" t="s">
        <v>388</v>
      </c>
      <c r="E12">
        <v>632</v>
      </c>
      <c r="F12">
        <v>12</v>
      </c>
      <c r="G12">
        <v>1</v>
      </c>
      <c r="H12">
        <v>0</v>
      </c>
      <c r="I12" t="s">
        <v>392</v>
      </c>
      <c r="J12" s="22">
        <v>0</v>
      </c>
      <c r="K12" s="22">
        <v>0</v>
      </c>
      <c r="L12" s="22">
        <v>0</v>
      </c>
    </row>
    <row r="13" spans="1:12" ht="15">
      <c r="A13">
        <v>40</v>
      </c>
      <c r="B13">
        <v>10</v>
      </c>
      <c r="C13" t="s">
        <v>390</v>
      </c>
      <c r="D13" t="s">
        <v>391</v>
      </c>
      <c r="E13">
        <v>642</v>
      </c>
      <c r="F13">
        <v>1</v>
      </c>
      <c r="G13">
        <v>0</v>
      </c>
      <c r="H13">
        <v>0</v>
      </c>
      <c r="I13" t="s">
        <v>386</v>
      </c>
      <c r="J13" s="22">
        <v>0</v>
      </c>
      <c r="K13" s="22">
        <v>0</v>
      </c>
      <c r="L13" s="22">
        <v>0</v>
      </c>
    </row>
    <row r="14" spans="1:12" ht="15">
      <c r="A14">
        <v>40</v>
      </c>
      <c r="B14">
        <v>10</v>
      </c>
      <c r="C14" t="s">
        <v>390</v>
      </c>
      <c r="D14" t="s">
        <v>391</v>
      </c>
      <c r="E14">
        <v>649</v>
      </c>
      <c r="F14">
        <v>1</v>
      </c>
      <c r="G14">
        <v>0</v>
      </c>
      <c r="H14">
        <v>0</v>
      </c>
      <c r="I14" t="s">
        <v>386</v>
      </c>
      <c r="J14" s="22">
        <v>0</v>
      </c>
      <c r="K14" s="22">
        <v>0</v>
      </c>
      <c r="L14" s="22">
        <v>0</v>
      </c>
    </row>
    <row r="15" spans="1:12" ht="15">
      <c r="A15">
        <v>40</v>
      </c>
      <c r="B15">
        <v>10</v>
      </c>
      <c r="D15" t="s">
        <v>384</v>
      </c>
      <c r="E15">
        <v>0</v>
      </c>
      <c r="F15">
        <v>0</v>
      </c>
      <c r="G15">
        <v>0</v>
      </c>
      <c r="H15">
        <v>0</v>
      </c>
      <c r="I15" t="s">
        <v>393</v>
      </c>
      <c r="J15" s="22">
        <v>0</v>
      </c>
      <c r="K15" s="22">
        <v>1584919.7</v>
      </c>
      <c r="L15" s="22">
        <v>1584919.7</v>
      </c>
    </row>
    <row r="16" spans="1:12" ht="15">
      <c r="A16">
        <v>40</v>
      </c>
      <c r="B16">
        <v>10</v>
      </c>
      <c r="C16" t="s">
        <v>387</v>
      </c>
      <c r="D16" t="s">
        <v>388</v>
      </c>
      <c r="E16">
        <v>120</v>
      </c>
      <c r="F16">
        <v>3</v>
      </c>
      <c r="G16">
        <v>0</v>
      </c>
      <c r="H16">
        <v>0</v>
      </c>
      <c r="I16" t="s">
        <v>393</v>
      </c>
      <c r="J16" s="22">
        <v>0</v>
      </c>
      <c r="K16" s="22">
        <v>0</v>
      </c>
      <c r="L16" s="22">
        <v>0</v>
      </c>
    </row>
    <row r="17" spans="1:12" ht="15">
      <c r="A17">
        <v>40</v>
      </c>
      <c r="B17">
        <v>10</v>
      </c>
      <c r="C17" t="s">
        <v>387</v>
      </c>
      <c r="D17" t="s">
        <v>388</v>
      </c>
      <c r="E17">
        <v>121</v>
      </c>
      <c r="F17">
        <v>3</v>
      </c>
      <c r="G17">
        <v>0</v>
      </c>
      <c r="H17">
        <v>0</v>
      </c>
      <c r="I17" t="s">
        <v>393</v>
      </c>
      <c r="J17" s="22">
        <v>0</v>
      </c>
      <c r="K17" s="22">
        <v>0</v>
      </c>
      <c r="L17" s="22">
        <v>0</v>
      </c>
    </row>
    <row r="18" spans="1:12" ht="15">
      <c r="A18">
        <v>40</v>
      </c>
      <c r="B18">
        <v>10</v>
      </c>
      <c r="C18" t="s">
        <v>387</v>
      </c>
      <c r="D18" t="s">
        <v>388</v>
      </c>
      <c r="E18">
        <v>122</v>
      </c>
      <c r="F18">
        <v>3</v>
      </c>
      <c r="G18">
        <v>0</v>
      </c>
      <c r="H18">
        <v>0</v>
      </c>
      <c r="I18" t="s">
        <v>393</v>
      </c>
      <c r="J18" s="22">
        <v>0</v>
      </c>
      <c r="K18" s="22">
        <v>0</v>
      </c>
      <c r="L18" s="22">
        <v>0</v>
      </c>
    </row>
    <row r="19" spans="1:12" ht="15">
      <c r="A19">
        <v>40</v>
      </c>
      <c r="B19">
        <v>10</v>
      </c>
      <c r="C19" t="s">
        <v>387</v>
      </c>
      <c r="D19" t="s">
        <v>388</v>
      </c>
      <c r="E19">
        <v>181</v>
      </c>
      <c r="F19">
        <v>1</v>
      </c>
      <c r="G19">
        <v>1</v>
      </c>
      <c r="H19">
        <v>0</v>
      </c>
      <c r="J19" s="22">
        <v>0</v>
      </c>
      <c r="K19" s="22">
        <v>0</v>
      </c>
      <c r="L19" s="22">
        <v>0</v>
      </c>
    </row>
    <row r="20" spans="1:12" ht="15">
      <c r="A20">
        <v>40</v>
      </c>
      <c r="B20">
        <v>10</v>
      </c>
      <c r="C20" t="s">
        <v>387</v>
      </c>
      <c r="D20" t="s">
        <v>388</v>
      </c>
      <c r="E20">
        <v>181</v>
      </c>
      <c r="F20">
        <v>1</v>
      </c>
      <c r="G20">
        <v>2</v>
      </c>
      <c r="H20">
        <v>0</v>
      </c>
      <c r="J20" s="22">
        <v>0</v>
      </c>
      <c r="K20" s="22">
        <v>0</v>
      </c>
      <c r="L20" s="22">
        <v>0</v>
      </c>
    </row>
    <row r="21" spans="1:12" ht="15">
      <c r="A21">
        <v>40</v>
      </c>
      <c r="B21">
        <v>10</v>
      </c>
      <c r="C21" t="s">
        <v>387</v>
      </c>
      <c r="D21" t="s">
        <v>388</v>
      </c>
      <c r="E21">
        <v>181</v>
      </c>
      <c r="F21">
        <v>1</v>
      </c>
      <c r="G21">
        <v>3</v>
      </c>
      <c r="H21">
        <v>0</v>
      </c>
      <c r="J21" s="22">
        <v>0</v>
      </c>
      <c r="K21" s="22">
        <v>0</v>
      </c>
      <c r="L21" s="22">
        <v>0</v>
      </c>
    </row>
    <row r="22" spans="1:12" ht="15">
      <c r="A22">
        <v>40</v>
      </c>
      <c r="B22">
        <v>10</v>
      </c>
      <c r="C22" t="s">
        <v>387</v>
      </c>
      <c r="D22" t="s">
        <v>388</v>
      </c>
      <c r="E22">
        <v>181</v>
      </c>
      <c r="F22">
        <v>3</v>
      </c>
      <c r="G22">
        <v>0</v>
      </c>
      <c r="H22">
        <v>0</v>
      </c>
      <c r="I22" t="s">
        <v>393</v>
      </c>
      <c r="J22" s="22">
        <v>0</v>
      </c>
      <c r="K22" s="22">
        <v>0</v>
      </c>
      <c r="L22" s="22">
        <v>0</v>
      </c>
    </row>
    <row r="23" spans="1:12" ht="15">
      <c r="A23">
        <v>40</v>
      </c>
      <c r="B23">
        <v>10</v>
      </c>
      <c r="C23" t="s">
        <v>387</v>
      </c>
      <c r="D23" t="s">
        <v>388</v>
      </c>
      <c r="E23">
        <v>220</v>
      </c>
      <c r="F23">
        <v>3</v>
      </c>
      <c r="G23">
        <v>0</v>
      </c>
      <c r="H23">
        <v>0</v>
      </c>
      <c r="I23" t="s">
        <v>393</v>
      </c>
      <c r="J23" s="22">
        <v>0</v>
      </c>
      <c r="K23" s="22">
        <v>0</v>
      </c>
      <c r="L23" s="22">
        <v>0</v>
      </c>
    </row>
    <row r="24" spans="1:12" ht="15">
      <c r="A24">
        <v>40</v>
      </c>
      <c r="B24">
        <v>10</v>
      </c>
      <c r="C24" t="s">
        <v>387</v>
      </c>
      <c r="D24" t="s">
        <v>388</v>
      </c>
      <c r="E24">
        <v>222</v>
      </c>
      <c r="F24">
        <v>3</v>
      </c>
      <c r="G24">
        <v>0</v>
      </c>
      <c r="H24">
        <v>0</v>
      </c>
      <c r="I24" t="s">
        <v>393</v>
      </c>
      <c r="J24" s="22">
        <v>0</v>
      </c>
      <c r="K24" s="22">
        <v>0</v>
      </c>
      <c r="L24" s="22">
        <v>0</v>
      </c>
    </row>
    <row r="25" spans="1:12" ht="15">
      <c r="A25">
        <v>40</v>
      </c>
      <c r="B25">
        <v>10</v>
      </c>
      <c r="C25" t="s">
        <v>387</v>
      </c>
      <c r="D25" t="s">
        <v>388</v>
      </c>
      <c r="E25">
        <v>281</v>
      </c>
      <c r="F25">
        <v>3</v>
      </c>
      <c r="G25">
        <v>0</v>
      </c>
      <c r="H25">
        <v>0</v>
      </c>
      <c r="I25" t="s">
        <v>393</v>
      </c>
      <c r="J25" s="22">
        <v>0</v>
      </c>
      <c r="K25" s="22">
        <v>0</v>
      </c>
      <c r="L25" s="22">
        <v>0</v>
      </c>
    </row>
    <row r="26" spans="1:12" ht="15">
      <c r="A26">
        <v>40</v>
      </c>
      <c r="B26">
        <v>10</v>
      </c>
      <c r="C26" t="s">
        <v>390</v>
      </c>
      <c r="D26" t="s">
        <v>391</v>
      </c>
      <c r="E26">
        <v>380</v>
      </c>
      <c r="F26">
        <v>3</v>
      </c>
      <c r="G26">
        <v>0</v>
      </c>
      <c r="H26">
        <v>0</v>
      </c>
      <c r="I26" t="s">
        <v>393</v>
      </c>
      <c r="J26" s="22">
        <v>0</v>
      </c>
      <c r="K26" s="22">
        <v>0</v>
      </c>
      <c r="L26" s="22">
        <v>0</v>
      </c>
    </row>
    <row r="27" spans="1:12" ht="15">
      <c r="A27">
        <v>40</v>
      </c>
      <c r="B27">
        <v>10</v>
      </c>
      <c r="C27" t="s">
        <v>390</v>
      </c>
      <c r="D27" t="s">
        <v>391</v>
      </c>
      <c r="E27">
        <v>480</v>
      </c>
      <c r="F27">
        <v>3</v>
      </c>
      <c r="G27">
        <v>0</v>
      </c>
      <c r="H27">
        <v>0</v>
      </c>
      <c r="I27" t="s">
        <v>393</v>
      </c>
      <c r="J27" s="22">
        <v>0</v>
      </c>
      <c r="K27" s="22">
        <v>0</v>
      </c>
      <c r="L27" s="22">
        <v>0</v>
      </c>
    </row>
    <row r="28" spans="1:12" ht="15">
      <c r="A28">
        <v>40</v>
      </c>
      <c r="B28">
        <v>10</v>
      </c>
      <c r="C28" t="s">
        <v>390</v>
      </c>
      <c r="D28" t="s">
        <v>391</v>
      </c>
      <c r="E28">
        <v>600</v>
      </c>
      <c r="F28">
        <v>3</v>
      </c>
      <c r="G28">
        <v>0</v>
      </c>
      <c r="H28">
        <v>0</v>
      </c>
      <c r="I28" t="s">
        <v>393</v>
      </c>
      <c r="J28" s="22">
        <v>0</v>
      </c>
      <c r="K28" s="22">
        <v>1585680.7</v>
      </c>
      <c r="L28" s="22">
        <v>1585680.7</v>
      </c>
    </row>
    <row r="29" spans="1:12" ht="15">
      <c r="A29">
        <v>40</v>
      </c>
      <c r="B29">
        <v>10</v>
      </c>
      <c r="C29" t="s">
        <v>387</v>
      </c>
      <c r="D29" t="s">
        <v>388</v>
      </c>
      <c r="E29">
        <v>610</v>
      </c>
      <c r="F29">
        <v>3</v>
      </c>
      <c r="G29">
        <v>0</v>
      </c>
      <c r="H29">
        <v>0</v>
      </c>
      <c r="I29" t="s">
        <v>394</v>
      </c>
      <c r="J29" s="22">
        <v>0</v>
      </c>
      <c r="K29" s="22">
        <v>736</v>
      </c>
      <c r="L29" s="22">
        <v>736</v>
      </c>
    </row>
    <row r="30" spans="1:12" ht="15">
      <c r="A30">
        <v>40</v>
      </c>
      <c r="B30">
        <v>10</v>
      </c>
      <c r="C30" t="s">
        <v>387</v>
      </c>
      <c r="D30" t="s">
        <v>388</v>
      </c>
      <c r="E30">
        <v>630</v>
      </c>
      <c r="F30">
        <v>12</v>
      </c>
      <c r="G30">
        <v>3</v>
      </c>
      <c r="H30">
        <v>0</v>
      </c>
      <c r="I30" t="s">
        <v>395</v>
      </c>
      <c r="J30" s="22">
        <v>0</v>
      </c>
      <c r="K30" s="22">
        <v>25</v>
      </c>
      <c r="L30" s="22">
        <v>25</v>
      </c>
    </row>
    <row r="31" spans="1:12" ht="15">
      <c r="A31">
        <v>40</v>
      </c>
      <c r="B31">
        <v>10</v>
      </c>
      <c r="C31" t="s">
        <v>387</v>
      </c>
      <c r="D31" t="s">
        <v>388</v>
      </c>
      <c r="E31">
        <v>630</v>
      </c>
      <c r="F31">
        <v>20</v>
      </c>
      <c r="G31">
        <v>1</v>
      </c>
      <c r="H31">
        <v>3</v>
      </c>
      <c r="I31" t="s">
        <v>393</v>
      </c>
      <c r="J31" s="22">
        <v>0</v>
      </c>
      <c r="K31" s="22">
        <v>0</v>
      </c>
      <c r="L31" s="22">
        <v>0</v>
      </c>
    </row>
    <row r="32" spans="1:12" ht="15">
      <c r="A32">
        <v>40</v>
      </c>
      <c r="B32">
        <v>10</v>
      </c>
      <c r="C32" t="s">
        <v>387</v>
      </c>
      <c r="D32" t="s">
        <v>388</v>
      </c>
      <c r="E32">
        <v>632</v>
      </c>
      <c r="F32">
        <v>12</v>
      </c>
      <c r="G32">
        <v>3</v>
      </c>
      <c r="H32">
        <v>0</v>
      </c>
      <c r="I32" t="s">
        <v>395</v>
      </c>
      <c r="J32" s="22">
        <v>0</v>
      </c>
      <c r="K32" s="22">
        <v>0</v>
      </c>
      <c r="L32" s="22">
        <v>0</v>
      </c>
    </row>
    <row r="33" spans="1:12" ht="15">
      <c r="A33">
        <v>40</v>
      </c>
      <c r="B33">
        <v>10</v>
      </c>
      <c r="C33" t="s">
        <v>390</v>
      </c>
      <c r="D33" t="s">
        <v>391</v>
      </c>
      <c r="E33">
        <v>642</v>
      </c>
      <c r="F33">
        <v>3</v>
      </c>
      <c r="G33">
        <v>0</v>
      </c>
      <c r="H33">
        <v>0</v>
      </c>
      <c r="I33" t="s">
        <v>393</v>
      </c>
      <c r="J33" s="22">
        <v>0</v>
      </c>
      <c r="K33" s="22">
        <v>0</v>
      </c>
      <c r="L33" s="22">
        <v>0</v>
      </c>
    </row>
    <row r="34" spans="1:12" ht="15">
      <c r="A34">
        <v>40</v>
      </c>
      <c r="B34">
        <v>10</v>
      </c>
      <c r="C34" t="s">
        <v>390</v>
      </c>
      <c r="D34" t="s">
        <v>391</v>
      </c>
      <c r="E34">
        <v>649</v>
      </c>
      <c r="F34">
        <v>3</v>
      </c>
      <c r="G34">
        <v>0</v>
      </c>
      <c r="H34">
        <v>0</v>
      </c>
      <c r="I34" t="s">
        <v>393</v>
      </c>
      <c r="J34" s="22">
        <v>0</v>
      </c>
      <c r="K34" s="22">
        <v>0</v>
      </c>
      <c r="L34" s="22">
        <v>0</v>
      </c>
    </row>
    <row r="35" spans="1:12" ht="15">
      <c r="A35">
        <v>40</v>
      </c>
      <c r="B35">
        <v>10</v>
      </c>
      <c r="D35" t="s">
        <v>384</v>
      </c>
      <c r="E35">
        <v>0</v>
      </c>
      <c r="F35">
        <v>0</v>
      </c>
      <c r="G35">
        <v>0</v>
      </c>
      <c r="H35">
        <v>0</v>
      </c>
      <c r="I35" t="s">
        <v>396</v>
      </c>
      <c r="J35" s="22">
        <v>0</v>
      </c>
      <c r="K35" s="22">
        <v>14433575.54</v>
      </c>
      <c r="L35" s="22">
        <v>14433575.54</v>
      </c>
    </row>
    <row r="36" spans="1:12" ht="15">
      <c r="A36">
        <v>40</v>
      </c>
      <c r="B36">
        <v>10</v>
      </c>
      <c r="C36" t="s">
        <v>387</v>
      </c>
      <c r="D36" t="s">
        <v>388</v>
      </c>
      <c r="E36">
        <v>120</v>
      </c>
      <c r="F36">
        <v>4</v>
      </c>
      <c r="G36">
        <v>0</v>
      </c>
      <c r="H36">
        <v>0</v>
      </c>
      <c r="I36" t="s">
        <v>397</v>
      </c>
      <c r="J36" s="22">
        <v>0</v>
      </c>
      <c r="K36" s="22">
        <v>0</v>
      </c>
      <c r="L36" s="22">
        <v>0</v>
      </c>
    </row>
    <row r="37" spans="1:12" ht="15">
      <c r="A37">
        <v>40</v>
      </c>
      <c r="B37">
        <v>10</v>
      </c>
      <c r="C37" t="s">
        <v>387</v>
      </c>
      <c r="D37" t="s">
        <v>388</v>
      </c>
      <c r="E37">
        <v>121</v>
      </c>
      <c r="F37">
        <v>4</v>
      </c>
      <c r="G37">
        <v>0</v>
      </c>
      <c r="H37">
        <v>0</v>
      </c>
      <c r="I37" t="s">
        <v>397</v>
      </c>
      <c r="J37" s="22">
        <v>0</v>
      </c>
      <c r="K37" s="22">
        <v>0</v>
      </c>
      <c r="L37" s="22">
        <v>0</v>
      </c>
    </row>
    <row r="38" spans="1:12" ht="15">
      <c r="A38">
        <v>40</v>
      </c>
      <c r="B38">
        <v>10</v>
      </c>
      <c r="C38" t="s">
        <v>387</v>
      </c>
      <c r="D38" t="s">
        <v>388</v>
      </c>
      <c r="E38">
        <v>122</v>
      </c>
      <c r="F38">
        <v>4</v>
      </c>
      <c r="G38">
        <v>0</v>
      </c>
      <c r="H38">
        <v>0</v>
      </c>
      <c r="I38" t="s">
        <v>397</v>
      </c>
      <c r="J38" s="22">
        <v>0</v>
      </c>
      <c r="K38" s="22">
        <v>0</v>
      </c>
      <c r="L38" s="22">
        <v>0</v>
      </c>
    </row>
    <row r="39" spans="1:12" ht="15">
      <c r="A39">
        <v>40</v>
      </c>
      <c r="B39">
        <v>10</v>
      </c>
      <c r="C39" t="s">
        <v>387</v>
      </c>
      <c r="D39" t="s">
        <v>388</v>
      </c>
      <c r="E39">
        <v>220</v>
      </c>
      <c r="F39">
        <v>4</v>
      </c>
      <c r="G39">
        <v>0</v>
      </c>
      <c r="H39">
        <v>0</v>
      </c>
      <c r="I39" t="s">
        <v>397</v>
      </c>
      <c r="J39" s="22">
        <v>0</v>
      </c>
      <c r="K39" s="22">
        <v>0</v>
      </c>
      <c r="L39" s="22">
        <v>0</v>
      </c>
    </row>
    <row r="40" spans="1:12" ht="15">
      <c r="A40">
        <v>40</v>
      </c>
      <c r="B40">
        <v>10</v>
      </c>
      <c r="C40" t="s">
        <v>387</v>
      </c>
      <c r="D40" t="s">
        <v>388</v>
      </c>
      <c r="E40">
        <v>222</v>
      </c>
      <c r="F40">
        <v>4</v>
      </c>
      <c r="G40">
        <v>0</v>
      </c>
      <c r="H40">
        <v>0</v>
      </c>
      <c r="I40" t="s">
        <v>397</v>
      </c>
      <c r="J40" s="22">
        <v>0</v>
      </c>
      <c r="K40" s="22">
        <v>0</v>
      </c>
      <c r="L40" s="22">
        <v>0</v>
      </c>
    </row>
    <row r="41" spans="1:12" ht="15">
      <c r="A41">
        <v>40</v>
      </c>
      <c r="B41">
        <v>10</v>
      </c>
      <c r="C41" t="s">
        <v>390</v>
      </c>
      <c r="D41" t="s">
        <v>391</v>
      </c>
      <c r="E41">
        <v>600</v>
      </c>
      <c r="F41">
        <v>4</v>
      </c>
      <c r="G41">
        <v>0</v>
      </c>
      <c r="H41">
        <v>0</v>
      </c>
      <c r="I41" t="s">
        <v>396</v>
      </c>
      <c r="J41" s="22">
        <v>0</v>
      </c>
      <c r="K41" s="22">
        <v>14433575.54</v>
      </c>
      <c r="L41" s="22">
        <v>14433575.54</v>
      </c>
    </row>
    <row r="42" spans="1:12" ht="15">
      <c r="A42">
        <v>40</v>
      </c>
      <c r="B42">
        <v>10</v>
      </c>
      <c r="C42" t="s">
        <v>387</v>
      </c>
      <c r="D42" t="s">
        <v>388</v>
      </c>
      <c r="E42">
        <v>630</v>
      </c>
      <c r="F42">
        <v>12</v>
      </c>
      <c r="G42">
        <v>4</v>
      </c>
      <c r="H42">
        <v>0</v>
      </c>
      <c r="I42" t="s">
        <v>398</v>
      </c>
      <c r="J42" s="22">
        <v>0</v>
      </c>
      <c r="K42" s="22">
        <v>0</v>
      </c>
      <c r="L42" s="22">
        <v>0</v>
      </c>
    </row>
    <row r="43" spans="1:12" ht="15">
      <c r="A43">
        <v>40</v>
      </c>
      <c r="B43">
        <v>10</v>
      </c>
      <c r="C43" t="s">
        <v>387</v>
      </c>
      <c r="D43" t="s">
        <v>388</v>
      </c>
      <c r="E43">
        <v>630</v>
      </c>
      <c r="F43">
        <v>20</v>
      </c>
      <c r="G43">
        <v>1</v>
      </c>
      <c r="H43">
        <v>4</v>
      </c>
      <c r="I43" t="s">
        <v>397</v>
      </c>
      <c r="J43" s="22">
        <v>0</v>
      </c>
      <c r="K43" s="22">
        <v>0</v>
      </c>
      <c r="L43" s="22">
        <v>0</v>
      </c>
    </row>
    <row r="44" spans="1:12" ht="15">
      <c r="A44">
        <v>40</v>
      </c>
      <c r="B44">
        <v>10</v>
      </c>
      <c r="C44" t="s">
        <v>387</v>
      </c>
      <c r="D44" t="s">
        <v>388</v>
      </c>
      <c r="E44">
        <v>632</v>
      </c>
      <c r="F44">
        <v>12</v>
      </c>
      <c r="G44">
        <v>4</v>
      </c>
      <c r="H44">
        <v>0</v>
      </c>
      <c r="I44" t="s">
        <v>398</v>
      </c>
      <c r="J44" s="22">
        <v>0</v>
      </c>
      <c r="K44" s="22">
        <v>0</v>
      </c>
      <c r="L44" s="22">
        <v>0</v>
      </c>
    </row>
    <row r="45" spans="1:12" ht="15">
      <c r="A45">
        <v>40</v>
      </c>
      <c r="B45">
        <v>10</v>
      </c>
      <c r="C45" t="s">
        <v>390</v>
      </c>
      <c r="D45" t="s">
        <v>391</v>
      </c>
      <c r="E45">
        <v>642</v>
      </c>
      <c r="F45">
        <v>4</v>
      </c>
      <c r="G45">
        <v>0</v>
      </c>
      <c r="H45">
        <v>0</v>
      </c>
      <c r="I45" t="s">
        <v>396</v>
      </c>
      <c r="J45" s="22">
        <v>0</v>
      </c>
      <c r="K45" s="22">
        <v>0</v>
      </c>
      <c r="L45" s="22">
        <v>0</v>
      </c>
    </row>
    <row r="46" spans="1:12" ht="15">
      <c r="A46">
        <v>40</v>
      </c>
      <c r="B46">
        <v>10</v>
      </c>
      <c r="C46" t="s">
        <v>390</v>
      </c>
      <c r="D46" t="s">
        <v>391</v>
      </c>
      <c r="E46">
        <v>649</v>
      </c>
      <c r="F46">
        <v>4</v>
      </c>
      <c r="G46">
        <v>0</v>
      </c>
      <c r="H46">
        <v>0</v>
      </c>
      <c r="I46" t="s">
        <v>396</v>
      </c>
      <c r="J46" s="22">
        <v>0</v>
      </c>
      <c r="K46" s="22">
        <v>0</v>
      </c>
      <c r="L46" s="22">
        <v>0</v>
      </c>
    </row>
    <row r="47" spans="1:12" ht="15">
      <c r="A47">
        <v>40</v>
      </c>
      <c r="B47">
        <v>10</v>
      </c>
      <c r="D47" t="s">
        <v>384</v>
      </c>
      <c r="E47">
        <v>0</v>
      </c>
      <c r="F47">
        <v>0</v>
      </c>
      <c r="G47">
        <v>0</v>
      </c>
      <c r="H47">
        <v>0</v>
      </c>
      <c r="I47" t="s">
        <v>399</v>
      </c>
      <c r="J47" s="22">
        <v>0</v>
      </c>
      <c r="K47" s="22">
        <v>315319.31</v>
      </c>
      <c r="L47" s="22">
        <v>315319.31</v>
      </c>
    </row>
    <row r="48" spans="1:12" ht="15">
      <c r="A48">
        <v>40</v>
      </c>
      <c r="B48">
        <v>10</v>
      </c>
      <c r="C48" t="s">
        <v>387</v>
      </c>
      <c r="D48" t="s">
        <v>388</v>
      </c>
      <c r="E48">
        <v>120</v>
      </c>
      <c r="F48">
        <v>5</v>
      </c>
      <c r="G48">
        <v>0</v>
      </c>
      <c r="H48">
        <v>0</v>
      </c>
      <c r="I48" t="s">
        <v>313</v>
      </c>
      <c r="J48" s="22">
        <v>0</v>
      </c>
      <c r="K48" s="22">
        <v>890.6</v>
      </c>
      <c r="L48" s="22">
        <v>890.6</v>
      </c>
    </row>
    <row r="49" spans="1:12" ht="15">
      <c r="A49">
        <v>40</v>
      </c>
      <c r="B49">
        <v>10</v>
      </c>
      <c r="C49" t="s">
        <v>387</v>
      </c>
      <c r="D49" t="s">
        <v>388</v>
      </c>
      <c r="E49">
        <v>121</v>
      </c>
      <c r="F49">
        <v>5</v>
      </c>
      <c r="G49">
        <v>0</v>
      </c>
      <c r="H49">
        <v>0</v>
      </c>
      <c r="I49" t="s">
        <v>313</v>
      </c>
      <c r="J49" s="22">
        <v>0</v>
      </c>
      <c r="K49" s="22">
        <v>0</v>
      </c>
      <c r="L49" s="22">
        <v>0</v>
      </c>
    </row>
    <row r="50" spans="1:12" ht="15">
      <c r="A50">
        <v>40</v>
      </c>
      <c r="B50">
        <v>10</v>
      </c>
      <c r="C50" t="s">
        <v>387</v>
      </c>
      <c r="D50" t="s">
        <v>388</v>
      </c>
      <c r="E50">
        <v>122</v>
      </c>
      <c r="F50">
        <v>5</v>
      </c>
      <c r="G50">
        <v>0</v>
      </c>
      <c r="H50">
        <v>0</v>
      </c>
      <c r="I50" t="s">
        <v>313</v>
      </c>
      <c r="J50" s="22">
        <v>0</v>
      </c>
      <c r="K50" s="22">
        <v>0</v>
      </c>
      <c r="L50" s="22">
        <v>0</v>
      </c>
    </row>
    <row r="51" spans="1:12" ht="15">
      <c r="A51">
        <v>40</v>
      </c>
      <c r="B51">
        <v>10</v>
      </c>
      <c r="C51" t="s">
        <v>387</v>
      </c>
      <c r="D51" t="s">
        <v>388</v>
      </c>
      <c r="E51">
        <v>127</v>
      </c>
      <c r="F51">
        <v>5</v>
      </c>
      <c r="G51">
        <v>0</v>
      </c>
      <c r="H51">
        <v>0</v>
      </c>
      <c r="I51" t="s">
        <v>313</v>
      </c>
      <c r="J51" s="22">
        <v>0</v>
      </c>
      <c r="K51" s="22">
        <v>0</v>
      </c>
      <c r="L51" s="22">
        <v>0</v>
      </c>
    </row>
    <row r="52" spans="1:12" ht="15">
      <c r="A52">
        <v>40</v>
      </c>
      <c r="B52">
        <v>10</v>
      </c>
      <c r="C52" t="s">
        <v>387</v>
      </c>
      <c r="D52" t="s">
        <v>388</v>
      </c>
      <c r="E52">
        <v>127</v>
      </c>
      <c r="F52">
        <v>9</v>
      </c>
      <c r="G52">
        <v>0</v>
      </c>
      <c r="H52">
        <v>0</v>
      </c>
      <c r="I52" t="s">
        <v>400</v>
      </c>
      <c r="J52" s="22">
        <v>0</v>
      </c>
      <c r="K52" s="22">
        <v>0</v>
      </c>
      <c r="L52" s="22">
        <v>0</v>
      </c>
    </row>
    <row r="53" spans="1:12" ht="15">
      <c r="A53">
        <v>40</v>
      </c>
      <c r="B53">
        <v>10</v>
      </c>
      <c r="C53" t="s">
        <v>387</v>
      </c>
      <c r="D53" t="s">
        <v>388</v>
      </c>
      <c r="E53">
        <v>140</v>
      </c>
      <c r="F53">
        <v>1</v>
      </c>
      <c r="G53">
        <v>1</v>
      </c>
      <c r="H53">
        <v>0</v>
      </c>
      <c r="I53" t="s">
        <v>401</v>
      </c>
      <c r="J53" s="22">
        <v>0</v>
      </c>
      <c r="K53" s="22">
        <v>0</v>
      </c>
      <c r="L53" s="22">
        <v>0</v>
      </c>
    </row>
    <row r="54" spans="1:12" ht="15">
      <c r="A54">
        <v>40</v>
      </c>
      <c r="B54">
        <v>10</v>
      </c>
      <c r="C54" t="s">
        <v>387</v>
      </c>
      <c r="D54" t="s">
        <v>388</v>
      </c>
      <c r="E54">
        <v>140</v>
      </c>
      <c r="F54">
        <v>1</v>
      </c>
      <c r="G54">
        <v>2</v>
      </c>
      <c r="H54">
        <v>0</v>
      </c>
      <c r="I54" t="s">
        <v>402</v>
      </c>
      <c r="J54" s="22">
        <v>0</v>
      </c>
      <c r="K54" s="22">
        <v>0</v>
      </c>
      <c r="L54" s="22">
        <v>0</v>
      </c>
    </row>
    <row r="55" spans="1:12" ht="15">
      <c r="A55">
        <v>40</v>
      </c>
      <c r="B55">
        <v>10</v>
      </c>
      <c r="C55" t="s">
        <v>387</v>
      </c>
      <c r="D55" t="s">
        <v>388</v>
      </c>
      <c r="E55">
        <v>140</v>
      </c>
      <c r="F55">
        <v>1</v>
      </c>
      <c r="G55">
        <v>3</v>
      </c>
      <c r="H55">
        <v>0</v>
      </c>
      <c r="J55" s="22">
        <v>0</v>
      </c>
      <c r="K55" s="22">
        <v>0</v>
      </c>
      <c r="L55" s="22">
        <v>0</v>
      </c>
    </row>
    <row r="56" spans="1:12" ht="15">
      <c r="A56">
        <v>40</v>
      </c>
      <c r="B56">
        <v>10</v>
      </c>
      <c r="C56" t="s">
        <v>387</v>
      </c>
      <c r="D56" t="s">
        <v>388</v>
      </c>
      <c r="E56">
        <v>140</v>
      </c>
      <c r="F56">
        <v>2</v>
      </c>
      <c r="G56">
        <v>2</v>
      </c>
      <c r="H56">
        <v>0</v>
      </c>
      <c r="I56" t="s">
        <v>403</v>
      </c>
      <c r="J56" s="22">
        <v>0</v>
      </c>
      <c r="K56" s="22">
        <v>0</v>
      </c>
      <c r="L56" s="22">
        <v>0</v>
      </c>
    </row>
    <row r="57" spans="1:12" ht="15">
      <c r="A57">
        <v>40</v>
      </c>
      <c r="B57">
        <v>10</v>
      </c>
      <c r="C57" t="s">
        <v>387</v>
      </c>
      <c r="D57" t="s">
        <v>388</v>
      </c>
      <c r="E57">
        <v>181</v>
      </c>
      <c r="F57">
        <v>5</v>
      </c>
      <c r="G57">
        <v>0</v>
      </c>
      <c r="H57">
        <v>0</v>
      </c>
      <c r="I57" t="s">
        <v>313</v>
      </c>
      <c r="J57" s="22">
        <v>0</v>
      </c>
      <c r="K57" s="22">
        <v>0</v>
      </c>
      <c r="L57" s="22">
        <v>0</v>
      </c>
    </row>
    <row r="58" spans="1:12" ht="15">
      <c r="A58">
        <v>40</v>
      </c>
      <c r="B58">
        <v>10</v>
      </c>
      <c r="C58" t="s">
        <v>387</v>
      </c>
      <c r="D58" t="s">
        <v>388</v>
      </c>
      <c r="E58">
        <v>220</v>
      </c>
      <c r="F58">
        <v>5</v>
      </c>
      <c r="G58">
        <v>0</v>
      </c>
      <c r="H58">
        <v>0</v>
      </c>
      <c r="I58" t="s">
        <v>313</v>
      </c>
      <c r="J58" s="22">
        <v>0</v>
      </c>
      <c r="K58" s="22">
        <v>0</v>
      </c>
      <c r="L58" s="22">
        <v>0</v>
      </c>
    </row>
    <row r="59" spans="1:12" ht="15">
      <c r="A59">
        <v>40</v>
      </c>
      <c r="B59">
        <v>10</v>
      </c>
      <c r="C59" t="s">
        <v>387</v>
      </c>
      <c r="D59" t="s">
        <v>388</v>
      </c>
      <c r="E59">
        <v>222</v>
      </c>
      <c r="F59">
        <v>5</v>
      </c>
      <c r="G59">
        <v>0</v>
      </c>
      <c r="H59">
        <v>0</v>
      </c>
      <c r="I59" t="s">
        <v>313</v>
      </c>
      <c r="J59" s="22">
        <v>0</v>
      </c>
      <c r="K59" s="22">
        <v>0</v>
      </c>
      <c r="L59" s="22">
        <v>0</v>
      </c>
    </row>
    <row r="60" spans="1:12" ht="15">
      <c r="A60">
        <v>40</v>
      </c>
      <c r="B60">
        <v>10</v>
      </c>
      <c r="C60" t="s">
        <v>387</v>
      </c>
      <c r="D60" t="s">
        <v>388</v>
      </c>
      <c r="E60">
        <v>227</v>
      </c>
      <c r="F60">
        <v>5</v>
      </c>
      <c r="G60">
        <v>0</v>
      </c>
      <c r="H60">
        <v>0</v>
      </c>
      <c r="I60" t="s">
        <v>313</v>
      </c>
      <c r="J60" s="22">
        <v>0</v>
      </c>
      <c r="K60" s="22">
        <v>0</v>
      </c>
      <c r="L60" s="22">
        <v>0</v>
      </c>
    </row>
    <row r="61" spans="1:12" ht="15">
      <c r="A61">
        <v>40</v>
      </c>
      <c r="B61">
        <v>10</v>
      </c>
      <c r="C61" t="s">
        <v>387</v>
      </c>
      <c r="D61" t="s">
        <v>388</v>
      </c>
      <c r="E61">
        <v>281</v>
      </c>
      <c r="F61">
        <v>5</v>
      </c>
      <c r="G61">
        <v>0</v>
      </c>
      <c r="H61">
        <v>0</v>
      </c>
      <c r="I61" t="s">
        <v>313</v>
      </c>
      <c r="J61" s="22">
        <v>0</v>
      </c>
      <c r="K61" s="22">
        <v>0</v>
      </c>
      <c r="L61" s="22">
        <v>0</v>
      </c>
    </row>
    <row r="62" spans="1:12" ht="15">
      <c r="A62">
        <v>40</v>
      </c>
      <c r="B62">
        <v>10</v>
      </c>
      <c r="C62" t="s">
        <v>390</v>
      </c>
      <c r="D62" t="s">
        <v>391</v>
      </c>
      <c r="E62">
        <v>380</v>
      </c>
      <c r="F62">
        <v>1</v>
      </c>
      <c r="G62">
        <v>0</v>
      </c>
      <c r="H62">
        <v>0</v>
      </c>
      <c r="J62" s="22">
        <v>0</v>
      </c>
      <c r="K62" s="22">
        <v>0</v>
      </c>
      <c r="L62" s="22">
        <v>0</v>
      </c>
    </row>
    <row r="63" spans="1:12" ht="15">
      <c r="A63">
        <v>40</v>
      </c>
      <c r="B63">
        <v>10</v>
      </c>
      <c r="C63" t="s">
        <v>390</v>
      </c>
      <c r="D63" t="s">
        <v>391</v>
      </c>
      <c r="E63">
        <v>380</v>
      </c>
      <c r="F63">
        <v>5</v>
      </c>
      <c r="G63">
        <v>0</v>
      </c>
      <c r="H63">
        <v>0</v>
      </c>
      <c r="I63" t="s">
        <v>313</v>
      </c>
      <c r="J63" s="22">
        <v>0</v>
      </c>
      <c r="K63" s="22">
        <v>0</v>
      </c>
      <c r="L63" s="22">
        <v>0</v>
      </c>
    </row>
    <row r="64" spans="1:12" ht="15">
      <c r="A64">
        <v>40</v>
      </c>
      <c r="B64">
        <v>10</v>
      </c>
      <c r="C64" t="s">
        <v>390</v>
      </c>
      <c r="D64" t="s">
        <v>391</v>
      </c>
      <c r="E64">
        <v>380</v>
      </c>
      <c r="F64">
        <v>6</v>
      </c>
      <c r="G64">
        <v>0</v>
      </c>
      <c r="H64">
        <v>0</v>
      </c>
      <c r="J64" s="22">
        <v>0</v>
      </c>
      <c r="K64" s="22">
        <v>0</v>
      </c>
      <c r="L64" s="22">
        <v>0</v>
      </c>
    </row>
    <row r="65" spans="1:12" ht="15">
      <c r="A65">
        <v>40</v>
      </c>
      <c r="B65">
        <v>10</v>
      </c>
      <c r="C65" t="s">
        <v>390</v>
      </c>
      <c r="D65" t="s">
        <v>391</v>
      </c>
      <c r="E65">
        <v>480</v>
      </c>
      <c r="F65">
        <v>5</v>
      </c>
      <c r="G65">
        <v>0</v>
      </c>
      <c r="H65">
        <v>0</v>
      </c>
      <c r="I65" t="s">
        <v>313</v>
      </c>
      <c r="J65" s="22">
        <v>0</v>
      </c>
      <c r="K65" s="22">
        <v>0</v>
      </c>
      <c r="L65" s="22">
        <v>0</v>
      </c>
    </row>
    <row r="66" spans="1:12" ht="15">
      <c r="A66">
        <v>40</v>
      </c>
      <c r="B66">
        <v>10</v>
      </c>
      <c r="C66" t="s">
        <v>390</v>
      </c>
      <c r="D66" t="s">
        <v>391</v>
      </c>
      <c r="E66">
        <v>480</v>
      </c>
      <c r="F66">
        <v>6</v>
      </c>
      <c r="G66">
        <v>0</v>
      </c>
      <c r="H66">
        <v>0</v>
      </c>
      <c r="J66" s="22">
        <v>0</v>
      </c>
      <c r="K66" s="22">
        <v>0</v>
      </c>
      <c r="L66" s="22">
        <v>0</v>
      </c>
    </row>
    <row r="67" spans="1:12" ht="15">
      <c r="A67">
        <v>40</v>
      </c>
      <c r="B67">
        <v>10</v>
      </c>
      <c r="C67" t="s">
        <v>390</v>
      </c>
      <c r="D67" t="s">
        <v>391</v>
      </c>
      <c r="E67">
        <v>600</v>
      </c>
      <c r="F67">
        <v>2</v>
      </c>
      <c r="G67">
        <v>0</v>
      </c>
      <c r="H67">
        <v>0</v>
      </c>
      <c r="J67" s="22">
        <v>0</v>
      </c>
      <c r="K67" s="22">
        <v>0</v>
      </c>
      <c r="L67" s="22">
        <v>0</v>
      </c>
    </row>
    <row r="68" spans="1:12" ht="15">
      <c r="A68">
        <v>40</v>
      </c>
      <c r="B68">
        <v>10</v>
      </c>
      <c r="C68" t="s">
        <v>390</v>
      </c>
      <c r="D68" t="s">
        <v>391</v>
      </c>
      <c r="E68">
        <v>600</v>
      </c>
      <c r="F68">
        <v>5</v>
      </c>
      <c r="G68">
        <v>0</v>
      </c>
      <c r="H68">
        <v>0</v>
      </c>
      <c r="I68" t="s">
        <v>399</v>
      </c>
      <c r="J68" s="22">
        <v>0</v>
      </c>
      <c r="K68" s="22">
        <v>316209.91</v>
      </c>
      <c r="L68" s="22">
        <v>316209.91</v>
      </c>
    </row>
    <row r="69" spans="1:12" ht="15">
      <c r="A69">
        <v>40</v>
      </c>
      <c r="B69">
        <v>10</v>
      </c>
      <c r="C69" t="s">
        <v>387</v>
      </c>
      <c r="D69" t="s">
        <v>388</v>
      </c>
      <c r="E69">
        <v>610</v>
      </c>
      <c r="F69">
        <v>5</v>
      </c>
      <c r="G69">
        <v>0</v>
      </c>
      <c r="H69">
        <v>0</v>
      </c>
      <c r="I69" t="s">
        <v>313</v>
      </c>
      <c r="J69" s="22">
        <v>0</v>
      </c>
      <c r="K69" s="22">
        <v>0</v>
      </c>
      <c r="L69" s="22">
        <v>0</v>
      </c>
    </row>
    <row r="70" spans="1:12" ht="15">
      <c r="A70">
        <v>40</v>
      </c>
      <c r="B70">
        <v>10</v>
      </c>
      <c r="C70" t="s">
        <v>387</v>
      </c>
      <c r="D70" t="s">
        <v>388</v>
      </c>
      <c r="E70">
        <v>630</v>
      </c>
      <c r="F70">
        <v>12</v>
      </c>
      <c r="G70">
        <v>5</v>
      </c>
      <c r="H70">
        <v>0</v>
      </c>
      <c r="I70" t="s">
        <v>404</v>
      </c>
      <c r="J70" s="22">
        <v>0</v>
      </c>
      <c r="K70" s="22">
        <v>0</v>
      </c>
      <c r="L70" s="22">
        <v>0</v>
      </c>
    </row>
    <row r="71" spans="1:12" ht="15">
      <c r="A71">
        <v>40</v>
      </c>
      <c r="B71">
        <v>10</v>
      </c>
      <c r="C71" t="s">
        <v>387</v>
      </c>
      <c r="D71" t="s">
        <v>388</v>
      </c>
      <c r="E71">
        <v>630</v>
      </c>
      <c r="F71">
        <v>20</v>
      </c>
      <c r="G71">
        <v>1</v>
      </c>
      <c r="H71">
        <v>5</v>
      </c>
      <c r="I71" t="s">
        <v>313</v>
      </c>
      <c r="J71" s="22">
        <v>0</v>
      </c>
      <c r="K71" s="22">
        <v>0</v>
      </c>
      <c r="L71" s="22">
        <v>0</v>
      </c>
    </row>
    <row r="72" spans="1:12" ht="15">
      <c r="A72">
        <v>40</v>
      </c>
      <c r="B72">
        <v>10</v>
      </c>
      <c r="C72" t="s">
        <v>387</v>
      </c>
      <c r="D72" t="s">
        <v>388</v>
      </c>
      <c r="E72">
        <v>630</v>
      </c>
      <c r="F72">
        <v>20</v>
      </c>
      <c r="G72">
        <v>2</v>
      </c>
      <c r="H72">
        <v>0</v>
      </c>
      <c r="I72" t="s">
        <v>405</v>
      </c>
      <c r="J72" s="22">
        <v>0</v>
      </c>
      <c r="K72" s="22">
        <v>0</v>
      </c>
      <c r="L72" s="22">
        <v>0</v>
      </c>
    </row>
    <row r="73" spans="1:12" ht="15">
      <c r="A73">
        <v>40</v>
      </c>
      <c r="B73">
        <v>10</v>
      </c>
      <c r="C73" t="s">
        <v>387</v>
      </c>
      <c r="D73" t="s">
        <v>388</v>
      </c>
      <c r="E73">
        <v>630</v>
      </c>
      <c r="F73">
        <v>20</v>
      </c>
      <c r="G73">
        <v>99</v>
      </c>
      <c r="H73">
        <v>0</v>
      </c>
      <c r="I73" t="s">
        <v>406</v>
      </c>
      <c r="J73" s="22">
        <v>0</v>
      </c>
      <c r="K73" s="22">
        <v>0</v>
      </c>
      <c r="L73" s="22">
        <v>0</v>
      </c>
    </row>
    <row r="74" spans="1:12" ht="15">
      <c r="A74">
        <v>40</v>
      </c>
      <c r="B74">
        <v>10</v>
      </c>
      <c r="C74" t="s">
        <v>387</v>
      </c>
      <c r="D74" t="s">
        <v>388</v>
      </c>
      <c r="E74">
        <v>632</v>
      </c>
      <c r="F74">
        <v>12</v>
      </c>
      <c r="G74">
        <v>5</v>
      </c>
      <c r="H74">
        <v>0</v>
      </c>
      <c r="I74" t="s">
        <v>404</v>
      </c>
      <c r="J74" s="22">
        <v>0</v>
      </c>
      <c r="K74" s="22">
        <v>0</v>
      </c>
      <c r="L74" s="22">
        <v>0</v>
      </c>
    </row>
    <row r="75" spans="1:12" ht="15">
      <c r="A75">
        <v>40</v>
      </c>
      <c r="B75">
        <v>10</v>
      </c>
      <c r="C75" t="s">
        <v>390</v>
      </c>
      <c r="D75" t="s">
        <v>391</v>
      </c>
      <c r="E75">
        <v>642</v>
      </c>
      <c r="F75">
        <v>2</v>
      </c>
      <c r="G75">
        <v>0</v>
      </c>
      <c r="H75">
        <v>0</v>
      </c>
      <c r="J75" s="22">
        <v>0</v>
      </c>
      <c r="K75" s="22">
        <v>0</v>
      </c>
      <c r="L75" s="22">
        <v>0</v>
      </c>
    </row>
    <row r="76" spans="1:12" ht="15">
      <c r="A76">
        <v>40</v>
      </c>
      <c r="B76">
        <v>10</v>
      </c>
      <c r="C76" t="s">
        <v>390</v>
      </c>
      <c r="D76" t="s">
        <v>391</v>
      </c>
      <c r="E76">
        <v>642</v>
      </c>
      <c r="F76">
        <v>5</v>
      </c>
      <c r="G76">
        <v>0</v>
      </c>
      <c r="H76">
        <v>0</v>
      </c>
      <c r="I76" t="s">
        <v>399</v>
      </c>
      <c r="J76" s="22">
        <v>0</v>
      </c>
      <c r="K76" s="22">
        <v>0</v>
      </c>
      <c r="L76" s="22">
        <v>0</v>
      </c>
    </row>
    <row r="77" spans="1:12" ht="15">
      <c r="A77">
        <v>40</v>
      </c>
      <c r="B77">
        <v>10</v>
      </c>
      <c r="C77" t="s">
        <v>390</v>
      </c>
      <c r="D77" t="s">
        <v>391</v>
      </c>
      <c r="E77">
        <v>649</v>
      </c>
      <c r="F77">
        <v>2</v>
      </c>
      <c r="G77">
        <v>0</v>
      </c>
      <c r="H77">
        <v>0</v>
      </c>
      <c r="J77" s="22">
        <v>0</v>
      </c>
      <c r="K77" s="22">
        <v>0</v>
      </c>
      <c r="L77" s="22">
        <v>0</v>
      </c>
    </row>
    <row r="78" spans="1:12" ht="15">
      <c r="A78">
        <v>40</v>
      </c>
      <c r="B78">
        <v>10</v>
      </c>
      <c r="C78" t="s">
        <v>390</v>
      </c>
      <c r="D78" t="s">
        <v>391</v>
      </c>
      <c r="E78">
        <v>649</v>
      </c>
      <c r="F78">
        <v>5</v>
      </c>
      <c r="G78">
        <v>0</v>
      </c>
      <c r="H78">
        <v>0</v>
      </c>
      <c r="I78" t="s">
        <v>399</v>
      </c>
      <c r="J78" s="22">
        <v>0</v>
      </c>
      <c r="K78" s="22">
        <v>0</v>
      </c>
      <c r="L78" s="22">
        <v>0</v>
      </c>
    </row>
    <row r="79" spans="1:12" ht="15">
      <c r="A79">
        <v>40</v>
      </c>
      <c r="B79">
        <v>10</v>
      </c>
      <c r="D79" t="s">
        <v>384</v>
      </c>
      <c r="E79">
        <v>0</v>
      </c>
      <c r="F79">
        <v>0</v>
      </c>
      <c r="G79">
        <v>0</v>
      </c>
      <c r="H79">
        <v>0</v>
      </c>
      <c r="I79" t="s">
        <v>407</v>
      </c>
      <c r="J79" s="22">
        <v>0</v>
      </c>
      <c r="K79" s="22">
        <v>0</v>
      </c>
      <c r="L79" s="22">
        <v>0</v>
      </c>
    </row>
    <row r="80" spans="1:12" ht="15">
      <c r="A80">
        <v>40</v>
      </c>
      <c r="B80">
        <v>10</v>
      </c>
      <c r="C80" t="s">
        <v>390</v>
      </c>
      <c r="D80" t="s">
        <v>391</v>
      </c>
      <c r="E80">
        <v>600</v>
      </c>
      <c r="F80">
        <v>6</v>
      </c>
      <c r="G80">
        <v>0</v>
      </c>
      <c r="H80">
        <v>0</v>
      </c>
      <c r="I80" t="s">
        <v>408</v>
      </c>
      <c r="J80" s="22">
        <v>0</v>
      </c>
      <c r="K80" s="22">
        <v>0</v>
      </c>
      <c r="L80" s="22">
        <v>0</v>
      </c>
    </row>
    <row r="81" spans="1:12" ht="15">
      <c r="A81">
        <v>40</v>
      </c>
      <c r="B81">
        <v>10</v>
      </c>
      <c r="C81" t="s">
        <v>387</v>
      </c>
      <c r="D81" t="s">
        <v>388</v>
      </c>
      <c r="E81">
        <v>630</v>
      </c>
      <c r="F81">
        <v>12</v>
      </c>
      <c r="G81">
        <v>6</v>
      </c>
      <c r="H81">
        <v>0</v>
      </c>
      <c r="I81" t="s">
        <v>409</v>
      </c>
      <c r="J81" s="22">
        <v>0</v>
      </c>
      <c r="K81" s="22">
        <v>0</v>
      </c>
      <c r="L81" s="22">
        <v>0</v>
      </c>
    </row>
    <row r="82" spans="1:12" ht="15">
      <c r="A82">
        <v>40</v>
      </c>
      <c r="B82">
        <v>10</v>
      </c>
      <c r="C82" t="s">
        <v>387</v>
      </c>
      <c r="D82" t="s">
        <v>388</v>
      </c>
      <c r="E82">
        <v>632</v>
      </c>
      <c r="F82">
        <v>12</v>
      </c>
      <c r="G82">
        <v>6</v>
      </c>
      <c r="H82">
        <v>0</v>
      </c>
      <c r="J82" s="22">
        <v>0</v>
      </c>
      <c r="K82" s="22">
        <v>0</v>
      </c>
      <c r="L82" s="22">
        <v>0</v>
      </c>
    </row>
    <row r="83" spans="1:12" ht="15">
      <c r="A83">
        <v>40</v>
      </c>
      <c r="B83">
        <v>10</v>
      </c>
      <c r="C83" t="s">
        <v>390</v>
      </c>
      <c r="D83" t="s">
        <v>391</v>
      </c>
      <c r="E83">
        <v>642</v>
      </c>
      <c r="F83">
        <v>6</v>
      </c>
      <c r="G83">
        <v>0</v>
      </c>
      <c r="H83">
        <v>0</v>
      </c>
      <c r="I83" t="s">
        <v>408</v>
      </c>
      <c r="J83" s="22">
        <v>0</v>
      </c>
      <c r="K83" s="22">
        <v>0</v>
      </c>
      <c r="L83" s="22">
        <v>0</v>
      </c>
    </row>
    <row r="84" spans="1:12" ht="15">
      <c r="A84">
        <v>40</v>
      </c>
      <c r="B84">
        <v>10</v>
      </c>
      <c r="C84" t="s">
        <v>390</v>
      </c>
      <c r="D84" t="s">
        <v>391</v>
      </c>
      <c r="E84">
        <v>649</v>
      </c>
      <c r="F84">
        <v>6</v>
      </c>
      <c r="G84">
        <v>0</v>
      </c>
      <c r="H84">
        <v>0</v>
      </c>
      <c r="I84" t="s">
        <v>408</v>
      </c>
      <c r="J84" s="22">
        <v>0</v>
      </c>
      <c r="K84" s="22">
        <v>0</v>
      </c>
      <c r="L84" s="22">
        <v>0</v>
      </c>
    </row>
    <row r="85" spans="1:12" ht="15">
      <c r="A85">
        <v>40</v>
      </c>
      <c r="B85">
        <v>10</v>
      </c>
      <c r="D85" t="s">
        <v>384</v>
      </c>
      <c r="E85">
        <v>0</v>
      </c>
      <c r="F85">
        <v>0</v>
      </c>
      <c r="G85">
        <v>0</v>
      </c>
      <c r="H85">
        <v>0</v>
      </c>
      <c r="I85" t="s">
        <v>11</v>
      </c>
      <c r="J85" s="22">
        <v>0</v>
      </c>
      <c r="K85" s="22">
        <v>16828486.34</v>
      </c>
      <c r="L85" s="22">
        <v>16828486.34</v>
      </c>
    </row>
    <row r="86" spans="1:12" ht="15">
      <c r="A86">
        <v>40</v>
      </c>
      <c r="B86">
        <v>10</v>
      </c>
      <c r="D86" t="s">
        <v>384</v>
      </c>
      <c r="E86">
        <v>0</v>
      </c>
      <c r="F86">
        <v>0</v>
      </c>
      <c r="G86">
        <v>0</v>
      </c>
      <c r="H86">
        <v>0</v>
      </c>
      <c r="I86" t="s">
        <v>410</v>
      </c>
      <c r="J86" s="22">
        <v>0</v>
      </c>
      <c r="K86" s="22">
        <v>5884004.81</v>
      </c>
      <c r="L86" s="22">
        <v>5884004.81</v>
      </c>
    </row>
    <row r="87" spans="1:12" ht="15">
      <c r="A87">
        <v>40</v>
      </c>
      <c r="B87">
        <v>10</v>
      </c>
      <c r="C87" t="s">
        <v>387</v>
      </c>
      <c r="D87" t="s">
        <v>391</v>
      </c>
      <c r="E87">
        <v>180</v>
      </c>
      <c r="F87">
        <v>1</v>
      </c>
      <c r="G87">
        <v>0</v>
      </c>
      <c r="H87">
        <v>0</v>
      </c>
      <c r="I87" t="s">
        <v>410</v>
      </c>
      <c r="J87" s="22">
        <v>0</v>
      </c>
      <c r="K87" s="22">
        <v>0</v>
      </c>
      <c r="L87" s="22">
        <v>0</v>
      </c>
    </row>
    <row r="88" spans="1:12" ht="15">
      <c r="A88">
        <v>40</v>
      </c>
      <c r="B88">
        <v>10</v>
      </c>
      <c r="C88" t="s">
        <v>387</v>
      </c>
      <c r="D88" t="s">
        <v>391</v>
      </c>
      <c r="E88">
        <v>280</v>
      </c>
      <c r="F88">
        <v>1</v>
      </c>
      <c r="G88">
        <v>0</v>
      </c>
      <c r="H88">
        <v>0</v>
      </c>
      <c r="I88" t="s">
        <v>410</v>
      </c>
      <c r="J88" s="22">
        <v>0</v>
      </c>
      <c r="K88" s="22">
        <v>0</v>
      </c>
      <c r="L88" s="22">
        <v>0</v>
      </c>
    </row>
    <row r="89" spans="1:12" ht="15">
      <c r="A89">
        <v>40</v>
      </c>
      <c r="B89">
        <v>10</v>
      </c>
      <c r="C89" t="s">
        <v>387</v>
      </c>
      <c r="D89" t="s">
        <v>391</v>
      </c>
      <c r="E89">
        <v>280</v>
      </c>
      <c r="F89">
        <v>90</v>
      </c>
      <c r="G89">
        <v>1</v>
      </c>
      <c r="H89">
        <v>0</v>
      </c>
      <c r="I89" t="s">
        <v>410</v>
      </c>
      <c r="J89" s="22">
        <v>0</v>
      </c>
      <c r="K89" s="22">
        <v>0</v>
      </c>
      <c r="L89" s="22">
        <v>0</v>
      </c>
    </row>
    <row r="90" spans="1:12" ht="15">
      <c r="A90">
        <v>40</v>
      </c>
      <c r="B90">
        <v>10</v>
      </c>
      <c r="C90" t="s">
        <v>387</v>
      </c>
      <c r="D90" t="s">
        <v>391</v>
      </c>
      <c r="E90">
        <v>630</v>
      </c>
      <c r="F90">
        <v>1</v>
      </c>
      <c r="G90">
        <v>0</v>
      </c>
      <c r="H90">
        <v>0</v>
      </c>
      <c r="I90" t="s">
        <v>410</v>
      </c>
      <c r="J90" s="22">
        <v>0</v>
      </c>
      <c r="K90" s="22">
        <v>5884004.81</v>
      </c>
      <c r="L90" s="22">
        <v>5884004.81</v>
      </c>
    </row>
    <row r="91" spans="1:12" ht="15">
      <c r="A91">
        <v>40</v>
      </c>
      <c r="B91">
        <v>10</v>
      </c>
      <c r="C91" t="s">
        <v>387</v>
      </c>
      <c r="D91" t="s">
        <v>391</v>
      </c>
      <c r="E91">
        <v>632</v>
      </c>
      <c r="F91">
        <v>1</v>
      </c>
      <c r="G91">
        <v>0</v>
      </c>
      <c r="H91">
        <v>0</v>
      </c>
      <c r="I91" t="s">
        <v>410</v>
      </c>
      <c r="J91" s="22">
        <v>0</v>
      </c>
      <c r="K91" s="22">
        <v>0</v>
      </c>
      <c r="L91" s="22">
        <v>0</v>
      </c>
    </row>
    <row r="92" spans="1:12" ht="15">
      <c r="A92">
        <v>40</v>
      </c>
      <c r="B92">
        <v>10</v>
      </c>
      <c r="D92" t="s">
        <v>384</v>
      </c>
      <c r="E92">
        <v>0</v>
      </c>
      <c r="F92">
        <v>0</v>
      </c>
      <c r="G92">
        <v>0</v>
      </c>
      <c r="H92">
        <v>0</v>
      </c>
      <c r="I92" t="s">
        <v>411</v>
      </c>
      <c r="J92" s="22">
        <v>0</v>
      </c>
      <c r="K92" s="22">
        <v>896544.05</v>
      </c>
      <c r="L92" s="22">
        <v>896544.05</v>
      </c>
    </row>
    <row r="93" spans="1:12" ht="15">
      <c r="A93">
        <v>40</v>
      </c>
      <c r="B93">
        <v>10</v>
      </c>
      <c r="C93" t="s">
        <v>387</v>
      </c>
      <c r="D93" t="s">
        <v>391</v>
      </c>
      <c r="E93">
        <v>280</v>
      </c>
      <c r="F93">
        <v>90</v>
      </c>
      <c r="G93">
        <v>2</v>
      </c>
      <c r="H93">
        <v>0</v>
      </c>
      <c r="I93" t="s">
        <v>411</v>
      </c>
      <c r="J93" s="22">
        <v>0</v>
      </c>
      <c r="K93" s="22">
        <v>0</v>
      </c>
      <c r="L93" s="22">
        <v>0</v>
      </c>
    </row>
    <row r="94" spans="1:12" ht="15">
      <c r="A94">
        <v>40</v>
      </c>
      <c r="B94">
        <v>10</v>
      </c>
      <c r="C94" t="s">
        <v>387</v>
      </c>
      <c r="D94" t="s">
        <v>391</v>
      </c>
      <c r="E94">
        <v>630</v>
      </c>
      <c r="F94">
        <v>2</v>
      </c>
      <c r="G94">
        <v>0</v>
      </c>
      <c r="H94">
        <v>0</v>
      </c>
      <c r="I94" t="s">
        <v>411</v>
      </c>
      <c r="J94" s="22">
        <v>0</v>
      </c>
      <c r="K94" s="22">
        <v>896544.05</v>
      </c>
      <c r="L94" s="22">
        <v>896544.05</v>
      </c>
    </row>
    <row r="95" spans="1:12" ht="15">
      <c r="A95">
        <v>40</v>
      </c>
      <c r="B95">
        <v>10</v>
      </c>
      <c r="C95" t="s">
        <v>387</v>
      </c>
      <c r="D95" t="s">
        <v>391</v>
      </c>
      <c r="E95">
        <v>632</v>
      </c>
      <c r="F95">
        <v>2</v>
      </c>
      <c r="G95">
        <v>0</v>
      </c>
      <c r="H95">
        <v>0</v>
      </c>
      <c r="I95" t="s">
        <v>411</v>
      </c>
      <c r="J95" s="22">
        <v>0</v>
      </c>
      <c r="K95" s="22">
        <v>0</v>
      </c>
      <c r="L95" s="22">
        <v>0</v>
      </c>
    </row>
    <row r="96" spans="1:12" ht="15">
      <c r="A96">
        <v>40</v>
      </c>
      <c r="B96">
        <v>10</v>
      </c>
      <c r="D96" t="s">
        <v>384</v>
      </c>
      <c r="E96">
        <v>0</v>
      </c>
      <c r="F96">
        <v>0</v>
      </c>
      <c r="G96">
        <v>0</v>
      </c>
      <c r="H96">
        <v>0</v>
      </c>
      <c r="I96" t="s">
        <v>412</v>
      </c>
      <c r="J96" s="22">
        <v>0</v>
      </c>
      <c r="K96" s="22">
        <v>9522648.67</v>
      </c>
      <c r="L96" s="22">
        <v>9522648.67</v>
      </c>
    </row>
    <row r="97" spans="1:12" ht="15">
      <c r="A97">
        <v>40</v>
      </c>
      <c r="B97">
        <v>10</v>
      </c>
      <c r="C97" t="s">
        <v>387</v>
      </c>
      <c r="D97" t="s">
        <v>391</v>
      </c>
      <c r="E97">
        <v>180</v>
      </c>
      <c r="F97">
        <v>3</v>
      </c>
      <c r="G97">
        <v>0</v>
      </c>
      <c r="H97">
        <v>0</v>
      </c>
      <c r="I97" t="s">
        <v>413</v>
      </c>
      <c r="J97" s="22">
        <v>0</v>
      </c>
      <c r="K97" s="22">
        <v>0</v>
      </c>
      <c r="L97" s="22">
        <v>0</v>
      </c>
    </row>
    <row r="98" spans="1:12" ht="15">
      <c r="A98">
        <v>40</v>
      </c>
      <c r="B98">
        <v>10</v>
      </c>
      <c r="C98" t="s">
        <v>387</v>
      </c>
      <c r="D98" t="s">
        <v>391</v>
      </c>
      <c r="E98">
        <v>280</v>
      </c>
      <c r="F98">
        <v>3</v>
      </c>
      <c r="G98">
        <v>0</v>
      </c>
      <c r="H98">
        <v>0</v>
      </c>
      <c r="I98" t="s">
        <v>413</v>
      </c>
      <c r="J98" s="22">
        <v>0</v>
      </c>
      <c r="K98" s="22">
        <v>0</v>
      </c>
      <c r="L98" s="22">
        <v>0</v>
      </c>
    </row>
    <row r="99" spans="1:12" ht="15">
      <c r="A99">
        <v>40</v>
      </c>
      <c r="B99">
        <v>10</v>
      </c>
      <c r="C99" t="s">
        <v>387</v>
      </c>
      <c r="D99" t="s">
        <v>391</v>
      </c>
      <c r="E99">
        <v>280</v>
      </c>
      <c r="F99">
        <v>90</v>
      </c>
      <c r="G99">
        <v>3</v>
      </c>
      <c r="H99">
        <v>0</v>
      </c>
      <c r="I99" t="s">
        <v>413</v>
      </c>
      <c r="J99" s="22">
        <v>0</v>
      </c>
      <c r="K99" s="22">
        <v>0</v>
      </c>
      <c r="L99" s="22">
        <v>0</v>
      </c>
    </row>
    <row r="100" spans="1:12" ht="15">
      <c r="A100">
        <v>40</v>
      </c>
      <c r="B100">
        <v>10</v>
      </c>
      <c r="C100" t="s">
        <v>390</v>
      </c>
      <c r="D100" t="s">
        <v>388</v>
      </c>
      <c r="E100">
        <v>320</v>
      </c>
      <c r="F100">
        <v>1</v>
      </c>
      <c r="G100">
        <v>0</v>
      </c>
      <c r="H100">
        <v>0</v>
      </c>
      <c r="I100" t="s">
        <v>413</v>
      </c>
      <c r="J100" s="22">
        <v>0</v>
      </c>
      <c r="K100" s="22">
        <v>0</v>
      </c>
      <c r="L100" s="22">
        <v>0</v>
      </c>
    </row>
    <row r="101" spans="1:12" ht="15">
      <c r="A101">
        <v>40</v>
      </c>
      <c r="B101">
        <v>10</v>
      </c>
      <c r="C101" t="s">
        <v>390</v>
      </c>
      <c r="D101" t="s">
        <v>388</v>
      </c>
      <c r="E101">
        <v>320</v>
      </c>
      <c r="F101">
        <v>2</v>
      </c>
      <c r="G101">
        <v>0</v>
      </c>
      <c r="H101">
        <v>0</v>
      </c>
      <c r="I101" t="s">
        <v>413</v>
      </c>
      <c r="J101" s="22">
        <v>0</v>
      </c>
      <c r="K101" s="22">
        <v>0</v>
      </c>
      <c r="L101" s="22">
        <v>0</v>
      </c>
    </row>
    <row r="102" spans="1:12" ht="15">
      <c r="A102">
        <v>40</v>
      </c>
      <c r="B102">
        <v>10</v>
      </c>
      <c r="C102" t="s">
        <v>390</v>
      </c>
      <c r="D102" t="s">
        <v>388</v>
      </c>
      <c r="E102">
        <v>320</v>
      </c>
      <c r="F102">
        <v>3</v>
      </c>
      <c r="G102">
        <v>0</v>
      </c>
      <c r="H102">
        <v>0</v>
      </c>
      <c r="I102" t="s">
        <v>413</v>
      </c>
      <c r="J102" s="22">
        <v>0</v>
      </c>
      <c r="K102" s="22">
        <v>0</v>
      </c>
      <c r="L102" s="22">
        <v>0</v>
      </c>
    </row>
    <row r="103" spans="1:12" ht="15">
      <c r="A103">
        <v>40</v>
      </c>
      <c r="B103">
        <v>10</v>
      </c>
      <c r="C103" t="s">
        <v>390</v>
      </c>
      <c r="D103" t="s">
        <v>388</v>
      </c>
      <c r="E103">
        <v>320</v>
      </c>
      <c r="F103">
        <v>4</v>
      </c>
      <c r="G103">
        <v>0</v>
      </c>
      <c r="H103">
        <v>0</v>
      </c>
      <c r="I103" t="s">
        <v>413</v>
      </c>
      <c r="J103" s="22">
        <v>0</v>
      </c>
      <c r="K103" s="22">
        <v>0</v>
      </c>
      <c r="L103" s="22">
        <v>0</v>
      </c>
    </row>
    <row r="104" spans="1:12" ht="15">
      <c r="A104">
        <v>40</v>
      </c>
      <c r="B104">
        <v>10</v>
      </c>
      <c r="C104" t="s">
        <v>390</v>
      </c>
      <c r="D104" t="s">
        <v>388</v>
      </c>
      <c r="E104">
        <v>320</v>
      </c>
      <c r="F104">
        <v>5</v>
      </c>
      <c r="G104">
        <v>0</v>
      </c>
      <c r="H104">
        <v>0</v>
      </c>
      <c r="I104" t="s">
        <v>413</v>
      </c>
      <c r="J104" s="22">
        <v>0</v>
      </c>
      <c r="K104" s="22">
        <v>0</v>
      </c>
      <c r="L104" s="22">
        <v>0</v>
      </c>
    </row>
    <row r="105" spans="1:12" ht="15">
      <c r="A105">
        <v>40</v>
      </c>
      <c r="B105">
        <v>10</v>
      </c>
      <c r="C105" t="s">
        <v>390</v>
      </c>
      <c r="D105" t="s">
        <v>388</v>
      </c>
      <c r="E105">
        <v>320</v>
      </c>
      <c r="F105">
        <v>6</v>
      </c>
      <c r="G105">
        <v>0</v>
      </c>
      <c r="H105">
        <v>0</v>
      </c>
      <c r="I105" t="s">
        <v>413</v>
      </c>
      <c r="J105" s="22">
        <v>0</v>
      </c>
      <c r="K105" s="22">
        <v>0</v>
      </c>
      <c r="L105" s="22">
        <v>0</v>
      </c>
    </row>
    <row r="106" spans="1:12" ht="15">
      <c r="A106">
        <v>40</v>
      </c>
      <c r="B106">
        <v>10</v>
      </c>
      <c r="C106" t="s">
        <v>390</v>
      </c>
      <c r="D106" t="s">
        <v>388</v>
      </c>
      <c r="E106">
        <v>322</v>
      </c>
      <c r="F106">
        <v>0</v>
      </c>
      <c r="G106">
        <v>0</v>
      </c>
      <c r="H106">
        <v>0</v>
      </c>
      <c r="I106" t="s">
        <v>413</v>
      </c>
      <c r="J106" s="22">
        <v>0</v>
      </c>
      <c r="K106" s="22">
        <v>0</v>
      </c>
      <c r="L106" s="22">
        <v>0</v>
      </c>
    </row>
    <row r="107" spans="1:12" ht="15">
      <c r="A107">
        <v>40</v>
      </c>
      <c r="B107">
        <v>10</v>
      </c>
      <c r="C107" t="s">
        <v>390</v>
      </c>
      <c r="D107" t="s">
        <v>388</v>
      </c>
      <c r="E107">
        <v>323</v>
      </c>
      <c r="F107">
        <v>0</v>
      </c>
      <c r="G107">
        <v>0</v>
      </c>
      <c r="H107">
        <v>0</v>
      </c>
      <c r="I107" t="s">
        <v>413</v>
      </c>
      <c r="J107" s="22">
        <v>0</v>
      </c>
      <c r="K107" s="22">
        <v>0</v>
      </c>
      <c r="L107" s="22">
        <v>0</v>
      </c>
    </row>
    <row r="108" spans="1:12" ht="15">
      <c r="A108">
        <v>40</v>
      </c>
      <c r="B108">
        <v>10</v>
      </c>
      <c r="C108" t="s">
        <v>390</v>
      </c>
      <c r="D108" t="s">
        <v>388</v>
      </c>
      <c r="E108">
        <v>381</v>
      </c>
      <c r="F108">
        <v>3</v>
      </c>
      <c r="G108">
        <v>0</v>
      </c>
      <c r="H108">
        <v>0</v>
      </c>
      <c r="I108" t="s">
        <v>413</v>
      </c>
      <c r="J108" s="22">
        <v>0</v>
      </c>
      <c r="K108" s="22">
        <v>0</v>
      </c>
      <c r="L108" s="22">
        <v>0</v>
      </c>
    </row>
    <row r="109" spans="1:12" ht="15">
      <c r="A109">
        <v>40</v>
      </c>
      <c r="B109">
        <v>10</v>
      </c>
      <c r="C109" t="s">
        <v>387</v>
      </c>
      <c r="D109" t="s">
        <v>391</v>
      </c>
      <c r="E109">
        <v>630</v>
      </c>
      <c r="F109">
        <v>3</v>
      </c>
      <c r="G109">
        <v>0</v>
      </c>
      <c r="H109">
        <v>0</v>
      </c>
      <c r="I109" t="s">
        <v>412</v>
      </c>
      <c r="J109" s="22">
        <v>0</v>
      </c>
      <c r="K109" s="22">
        <v>9522648.67</v>
      </c>
      <c r="L109" s="22">
        <v>9522648.67</v>
      </c>
    </row>
    <row r="110" spans="1:12" ht="15">
      <c r="A110">
        <v>40</v>
      </c>
      <c r="B110">
        <v>10</v>
      </c>
      <c r="C110" t="s">
        <v>387</v>
      </c>
      <c r="D110" t="s">
        <v>391</v>
      </c>
      <c r="E110">
        <v>630</v>
      </c>
      <c r="F110">
        <v>11</v>
      </c>
      <c r="G110">
        <v>99</v>
      </c>
      <c r="H110">
        <v>2</v>
      </c>
      <c r="J110" s="22">
        <v>0</v>
      </c>
      <c r="K110" s="22">
        <v>0</v>
      </c>
      <c r="L110" s="22">
        <v>0</v>
      </c>
    </row>
    <row r="111" spans="1:12" ht="15">
      <c r="A111">
        <v>40</v>
      </c>
      <c r="B111">
        <v>10</v>
      </c>
      <c r="C111" t="s">
        <v>387</v>
      </c>
      <c r="D111" t="s">
        <v>391</v>
      </c>
      <c r="E111">
        <v>632</v>
      </c>
      <c r="F111">
        <v>3</v>
      </c>
      <c r="G111">
        <v>0</v>
      </c>
      <c r="H111">
        <v>0</v>
      </c>
      <c r="I111" t="s">
        <v>412</v>
      </c>
      <c r="J111" s="22">
        <v>0</v>
      </c>
      <c r="K111" s="22">
        <v>0</v>
      </c>
      <c r="L111" s="22">
        <v>0</v>
      </c>
    </row>
    <row r="112" spans="1:12" ht="15">
      <c r="A112">
        <v>40</v>
      </c>
      <c r="B112">
        <v>10</v>
      </c>
      <c r="D112" t="s">
        <v>384</v>
      </c>
      <c r="E112">
        <v>0</v>
      </c>
      <c r="F112">
        <v>0</v>
      </c>
      <c r="G112">
        <v>0</v>
      </c>
      <c r="H112">
        <v>0</v>
      </c>
      <c r="I112" t="s">
        <v>414</v>
      </c>
      <c r="J112" s="22">
        <v>0</v>
      </c>
      <c r="K112" s="22">
        <v>0</v>
      </c>
      <c r="L112" s="22">
        <v>0</v>
      </c>
    </row>
    <row r="113" spans="1:12" ht="15">
      <c r="A113">
        <v>40</v>
      </c>
      <c r="B113">
        <v>10</v>
      </c>
      <c r="C113" t="s">
        <v>387</v>
      </c>
      <c r="D113" t="s">
        <v>391</v>
      </c>
      <c r="E113">
        <v>180</v>
      </c>
      <c r="F113">
        <v>4</v>
      </c>
      <c r="G113">
        <v>0</v>
      </c>
      <c r="H113">
        <v>0</v>
      </c>
      <c r="I113" t="s">
        <v>415</v>
      </c>
      <c r="J113" s="22">
        <v>0</v>
      </c>
      <c r="K113" s="22">
        <v>0</v>
      </c>
      <c r="L113" s="22">
        <v>0</v>
      </c>
    </row>
    <row r="114" spans="1:12" ht="15">
      <c r="A114">
        <v>40</v>
      </c>
      <c r="B114">
        <v>10</v>
      </c>
      <c r="C114" t="s">
        <v>387</v>
      </c>
      <c r="D114" t="s">
        <v>391</v>
      </c>
      <c r="E114">
        <v>280</v>
      </c>
      <c r="F114">
        <v>4</v>
      </c>
      <c r="G114">
        <v>0</v>
      </c>
      <c r="H114">
        <v>0</v>
      </c>
      <c r="I114" t="s">
        <v>415</v>
      </c>
      <c r="J114" s="22">
        <v>0</v>
      </c>
      <c r="K114" s="22">
        <v>0</v>
      </c>
      <c r="L114" s="22">
        <v>0</v>
      </c>
    </row>
    <row r="115" spans="1:12" ht="15">
      <c r="A115">
        <v>40</v>
      </c>
      <c r="B115">
        <v>10</v>
      </c>
      <c r="C115" t="s">
        <v>387</v>
      </c>
      <c r="D115" t="s">
        <v>391</v>
      </c>
      <c r="E115">
        <v>280</v>
      </c>
      <c r="F115">
        <v>90</v>
      </c>
      <c r="G115">
        <v>4</v>
      </c>
      <c r="H115">
        <v>0</v>
      </c>
      <c r="I115" t="s">
        <v>415</v>
      </c>
      <c r="J115" s="22">
        <v>0</v>
      </c>
      <c r="K115" s="22">
        <v>0</v>
      </c>
      <c r="L115" s="22">
        <v>0</v>
      </c>
    </row>
    <row r="116" spans="1:12" ht="15">
      <c r="A116">
        <v>40</v>
      </c>
      <c r="B116">
        <v>10</v>
      </c>
      <c r="C116" t="s">
        <v>390</v>
      </c>
      <c r="D116" t="s">
        <v>388</v>
      </c>
      <c r="E116">
        <v>381</v>
      </c>
      <c r="F116">
        <v>4</v>
      </c>
      <c r="G116">
        <v>0</v>
      </c>
      <c r="H116">
        <v>0</v>
      </c>
      <c r="I116" t="s">
        <v>415</v>
      </c>
      <c r="J116" s="22">
        <v>0</v>
      </c>
      <c r="K116" s="22">
        <v>0</v>
      </c>
      <c r="L116" s="22">
        <v>0</v>
      </c>
    </row>
    <row r="117" spans="1:12" ht="15">
      <c r="A117">
        <v>40</v>
      </c>
      <c r="B117">
        <v>10</v>
      </c>
      <c r="C117" t="s">
        <v>390</v>
      </c>
      <c r="D117" t="s">
        <v>388</v>
      </c>
      <c r="E117">
        <v>381</v>
      </c>
      <c r="F117">
        <v>5</v>
      </c>
      <c r="G117">
        <v>0</v>
      </c>
      <c r="H117">
        <v>0</v>
      </c>
      <c r="I117" t="s">
        <v>416</v>
      </c>
      <c r="J117" s="22">
        <v>0</v>
      </c>
      <c r="K117" s="22">
        <v>0</v>
      </c>
      <c r="L117" s="22">
        <v>0</v>
      </c>
    </row>
    <row r="118" spans="1:12" ht="15">
      <c r="A118">
        <v>40</v>
      </c>
      <c r="B118">
        <v>10</v>
      </c>
      <c r="C118" t="s">
        <v>390</v>
      </c>
      <c r="D118" t="s">
        <v>388</v>
      </c>
      <c r="E118">
        <v>481</v>
      </c>
      <c r="F118">
        <v>4</v>
      </c>
      <c r="G118">
        <v>0</v>
      </c>
      <c r="H118">
        <v>0</v>
      </c>
      <c r="I118" t="s">
        <v>415</v>
      </c>
      <c r="J118" s="22">
        <v>0</v>
      </c>
      <c r="K118" s="22">
        <v>0</v>
      </c>
      <c r="L118" s="22">
        <v>0</v>
      </c>
    </row>
    <row r="119" spans="1:12" ht="15">
      <c r="A119">
        <v>40</v>
      </c>
      <c r="B119">
        <v>10</v>
      </c>
      <c r="C119" t="s">
        <v>390</v>
      </c>
      <c r="D119" t="s">
        <v>388</v>
      </c>
      <c r="E119">
        <v>481</v>
      </c>
      <c r="F119">
        <v>5</v>
      </c>
      <c r="G119">
        <v>0</v>
      </c>
      <c r="H119">
        <v>0</v>
      </c>
      <c r="I119" t="s">
        <v>416</v>
      </c>
      <c r="J119" s="22">
        <v>0</v>
      </c>
      <c r="K119" s="22">
        <v>0</v>
      </c>
      <c r="L119" s="22">
        <v>0</v>
      </c>
    </row>
    <row r="120" spans="1:12" ht="15">
      <c r="A120">
        <v>40</v>
      </c>
      <c r="B120">
        <v>10</v>
      </c>
      <c r="C120" t="s">
        <v>387</v>
      </c>
      <c r="D120" t="s">
        <v>391</v>
      </c>
      <c r="E120">
        <v>630</v>
      </c>
      <c r="F120">
        <v>4</v>
      </c>
      <c r="G120">
        <v>0</v>
      </c>
      <c r="H120">
        <v>0</v>
      </c>
      <c r="I120" t="s">
        <v>414</v>
      </c>
      <c r="J120" s="22">
        <v>0</v>
      </c>
      <c r="K120" s="22">
        <v>0</v>
      </c>
      <c r="L120" s="22">
        <v>0</v>
      </c>
    </row>
    <row r="121" spans="1:12" ht="15">
      <c r="A121">
        <v>40</v>
      </c>
      <c r="B121">
        <v>10</v>
      </c>
      <c r="C121" t="s">
        <v>387</v>
      </c>
      <c r="D121" t="s">
        <v>391</v>
      </c>
      <c r="E121">
        <v>632</v>
      </c>
      <c r="F121">
        <v>4</v>
      </c>
      <c r="G121">
        <v>0</v>
      </c>
      <c r="H121">
        <v>0</v>
      </c>
      <c r="I121" t="s">
        <v>414</v>
      </c>
      <c r="J121" s="22">
        <v>0</v>
      </c>
      <c r="K121" s="22">
        <v>0</v>
      </c>
      <c r="L121" s="22">
        <v>0</v>
      </c>
    </row>
    <row r="122" spans="1:12" ht="15">
      <c r="A122">
        <v>40</v>
      </c>
      <c r="B122">
        <v>10</v>
      </c>
      <c r="D122" t="s">
        <v>384</v>
      </c>
      <c r="E122">
        <v>0</v>
      </c>
      <c r="F122">
        <v>0</v>
      </c>
      <c r="G122">
        <v>0</v>
      </c>
      <c r="H122">
        <v>0</v>
      </c>
      <c r="I122" t="s">
        <v>416</v>
      </c>
      <c r="J122" s="22">
        <v>0</v>
      </c>
      <c r="K122" s="22">
        <v>442016.21</v>
      </c>
      <c r="L122" s="22">
        <v>442016.21</v>
      </c>
    </row>
    <row r="123" spans="1:12" ht="15">
      <c r="A123">
        <v>40</v>
      </c>
      <c r="B123">
        <v>10</v>
      </c>
      <c r="C123" t="s">
        <v>387</v>
      </c>
      <c r="D123" t="s">
        <v>391</v>
      </c>
      <c r="E123">
        <v>280</v>
      </c>
      <c r="F123">
        <v>90</v>
      </c>
      <c r="G123">
        <v>5</v>
      </c>
      <c r="H123">
        <v>0</v>
      </c>
      <c r="I123" t="s">
        <v>416</v>
      </c>
      <c r="J123" s="22">
        <v>0</v>
      </c>
      <c r="K123" s="22">
        <v>0</v>
      </c>
      <c r="L123" s="22">
        <v>0</v>
      </c>
    </row>
    <row r="124" spans="1:12" ht="15">
      <c r="A124">
        <v>40</v>
      </c>
      <c r="B124">
        <v>10</v>
      </c>
      <c r="C124" t="s">
        <v>387</v>
      </c>
      <c r="D124" t="s">
        <v>391</v>
      </c>
      <c r="E124">
        <v>280</v>
      </c>
      <c r="F124">
        <v>90</v>
      </c>
      <c r="G124">
        <v>8</v>
      </c>
      <c r="H124">
        <v>0</v>
      </c>
      <c r="I124" t="s">
        <v>416</v>
      </c>
      <c r="J124" s="22">
        <v>0</v>
      </c>
      <c r="K124" s="22">
        <v>0</v>
      </c>
      <c r="L124" s="22">
        <v>0</v>
      </c>
    </row>
    <row r="125" spans="1:12" ht="15">
      <c r="A125">
        <v>40</v>
      </c>
      <c r="B125">
        <v>10</v>
      </c>
      <c r="C125" t="s">
        <v>387</v>
      </c>
      <c r="D125" t="s">
        <v>391</v>
      </c>
      <c r="E125">
        <v>280</v>
      </c>
      <c r="F125">
        <v>90</v>
      </c>
      <c r="G125">
        <v>9</v>
      </c>
      <c r="H125">
        <v>0</v>
      </c>
      <c r="I125" t="s">
        <v>416</v>
      </c>
      <c r="J125" s="22">
        <v>0</v>
      </c>
      <c r="K125" s="22">
        <v>0</v>
      </c>
      <c r="L125" s="22">
        <v>0</v>
      </c>
    </row>
    <row r="126" spans="1:12" ht="15">
      <c r="A126">
        <v>40</v>
      </c>
      <c r="B126">
        <v>10</v>
      </c>
      <c r="C126" t="s">
        <v>390</v>
      </c>
      <c r="D126" t="s">
        <v>388</v>
      </c>
      <c r="E126">
        <v>320</v>
      </c>
      <c r="F126">
        <v>10</v>
      </c>
      <c r="G126">
        <v>0</v>
      </c>
      <c r="H126">
        <v>0</v>
      </c>
      <c r="I126" t="s">
        <v>416</v>
      </c>
      <c r="J126" s="22">
        <v>0</v>
      </c>
      <c r="K126" s="22">
        <v>0</v>
      </c>
      <c r="L126" s="22">
        <v>0</v>
      </c>
    </row>
    <row r="127" spans="1:12" ht="15">
      <c r="A127">
        <v>40</v>
      </c>
      <c r="B127">
        <v>10</v>
      </c>
      <c r="C127" t="s">
        <v>390</v>
      </c>
      <c r="D127" t="s">
        <v>388</v>
      </c>
      <c r="E127">
        <v>320</v>
      </c>
      <c r="F127">
        <v>11</v>
      </c>
      <c r="G127">
        <v>0</v>
      </c>
      <c r="H127">
        <v>0</v>
      </c>
      <c r="I127" t="s">
        <v>416</v>
      </c>
      <c r="J127" s="22">
        <v>0</v>
      </c>
      <c r="K127" s="22">
        <v>0</v>
      </c>
      <c r="L127" s="22">
        <v>0</v>
      </c>
    </row>
    <row r="128" spans="1:12" ht="15">
      <c r="A128">
        <v>40</v>
      </c>
      <c r="B128">
        <v>10</v>
      </c>
      <c r="C128" t="s">
        <v>390</v>
      </c>
      <c r="D128" t="s">
        <v>388</v>
      </c>
      <c r="E128">
        <v>320</v>
      </c>
      <c r="F128">
        <v>12</v>
      </c>
      <c r="G128">
        <v>0</v>
      </c>
      <c r="H128">
        <v>0</v>
      </c>
      <c r="I128" t="s">
        <v>416</v>
      </c>
      <c r="J128" s="22">
        <v>0</v>
      </c>
      <c r="K128" s="22">
        <v>0</v>
      </c>
      <c r="L128" s="22">
        <v>0</v>
      </c>
    </row>
    <row r="129" spans="1:12" ht="15">
      <c r="A129">
        <v>40</v>
      </c>
      <c r="B129">
        <v>10</v>
      </c>
      <c r="C129" t="s">
        <v>390</v>
      </c>
      <c r="D129" t="s">
        <v>388</v>
      </c>
      <c r="E129">
        <v>320</v>
      </c>
      <c r="F129">
        <v>13</v>
      </c>
      <c r="G129">
        <v>0</v>
      </c>
      <c r="H129">
        <v>0</v>
      </c>
      <c r="I129" t="s">
        <v>416</v>
      </c>
      <c r="J129" s="22">
        <v>0</v>
      </c>
      <c r="K129" s="22">
        <v>0</v>
      </c>
      <c r="L129" s="22">
        <v>0</v>
      </c>
    </row>
    <row r="130" spans="1:12" ht="15">
      <c r="A130">
        <v>40</v>
      </c>
      <c r="B130">
        <v>10</v>
      </c>
      <c r="C130" t="s">
        <v>390</v>
      </c>
      <c r="D130" t="s">
        <v>388</v>
      </c>
      <c r="E130">
        <v>320</v>
      </c>
      <c r="F130">
        <v>14</v>
      </c>
      <c r="G130">
        <v>0</v>
      </c>
      <c r="H130">
        <v>0</v>
      </c>
      <c r="I130" t="s">
        <v>416</v>
      </c>
      <c r="J130" s="22">
        <v>0</v>
      </c>
      <c r="K130" s="22">
        <v>0</v>
      </c>
      <c r="L130" s="22">
        <v>0</v>
      </c>
    </row>
    <row r="131" spans="1:12" ht="15">
      <c r="A131">
        <v>40</v>
      </c>
      <c r="B131">
        <v>10</v>
      </c>
      <c r="C131" t="s">
        <v>390</v>
      </c>
      <c r="D131" t="s">
        <v>388</v>
      </c>
      <c r="E131">
        <v>320</v>
      </c>
      <c r="F131">
        <v>15</v>
      </c>
      <c r="G131">
        <v>0</v>
      </c>
      <c r="H131">
        <v>0</v>
      </c>
      <c r="I131" t="s">
        <v>416</v>
      </c>
      <c r="J131" s="22">
        <v>0</v>
      </c>
      <c r="K131" s="22">
        <v>0</v>
      </c>
      <c r="L131" s="22">
        <v>0</v>
      </c>
    </row>
    <row r="132" spans="1:12" ht="15">
      <c r="A132">
        <v>40</v>
      </c>
      <c r="B132">
        <v>10</v>
      </c>
      <c r="C132" t="s">
        <v>390</v>
      </c>
      <c r="D132" t="s">
        <v>388</v>
      </c>
      <c r="E132">
        <v>320</v>
      </c>
      <c r="F132">
        <v>16</v>
      </c>
      <c r="G132">
        <v>0</v>
      </c>
      <c r="H132">
        <v>0</v>
      </c>
      <c r="I132" t="s">
        <v>416</v>
      </c>
      <c r="J132" s="22">
        <v>0</v>
      </c>
      <c r="K132" s="22">
        <v>0</v>
      </c>
      <c r="L132" s="22">
        <v>0</v>
      </c>
    </row>
    <row r="133" spans="1:12" ht="15">
      <c r="A133">
        <v>40</v>
      </c>
      <c r="B133">
        <v>10</v>
      </c>
      <c r="C133" t="s">
        <v>390</v>
      </c>
      <c r="D133" t="s">
        <v>388</v>
      </c>
      <c r="E133">
        <v>320</v>
      </c>
      <c r="F133">
        <v>17</v>
      </c>
      <c r="G133">
        <v>0</v>
      </c>
      <c r="H133">
        <v>0</v>
      </c>
      <c r="I133" t="s">
        <v>416</v>
      </c>
      <c r="J133" s="22">
        <v>0</v>
      </c>
      <c r="K133" s="22">
        <v>0</v>
      </c>
      <c r="L133" s="22">
        <v>0</v>
      </c>
    </row>
    <row r="134" spans="1:12" ht="15">
      <c r="A134">
        <v>40</v>
      </c>
      <c r="B134">
        <v>10</v>
      </c>
      <c r="C134" t="s">
        <v>390</v>
      </c>
      <c r="D134" t="s">
        <v>388</v>
      </c>
      <c r="E134">
        <v>320</v>
      </c>
      <c r="F134">
        <v>18</v>
      </c>
      <c r="G134">
        <v>0</v>
      </c>
      <c r="H134">
        <v>0</v>
      </c>
      <c r="I134" t="s">
        <v>416</v>
      </c>
      <c r="J134" s="22">
        <v>0</v>
      </c>
      <c r="K134" s="22">
        <v>0</v>
      </c>
      <c r="L134" s="22">
        <v>0</v>
      </c>
    </row>
    <row r="135" spans="1:12" ht="15">
      <c r="A135">
        <v>40</v>
      </c>
      <c r="B135">
        <v>10</v>
      </c>
      <c r="C135" t="s">
        <v>390</v>
      </c>
      <c r="D135" t="s">
        <v>388</v>
      </c>
      <c r="E135">
        <v>320</v>
      </c>
      <c r="F135">
        <v>19</v>
      </c>
      <c r="G135">
        <v>0</v>
      </c>
      <c r="H135">
        <v>0</v>
      </c>
      <c r="I135" t="s">
        <v>416</v>
      </c>
      <c r="J135" s="22">
        <v>0</v>
      </c>
      <c r="K135" s="22">
        <v>0</v>
      </c>
      <c r="L135" s="22">
        <v>0</v>
      </c>
    </row>
    <row r="136" spans="1:12" ht="15">
      <c r="A136">
        <v>40</v>
      </c>
      <c r="B136">
        <v>10</v>
      </c>
      <c r="C136" t="s">
        <v>390</v>
      </c>
      <c r="D136" t="s">
        <v>388</v>
      </c>
      <c r="E136">
        <v>320</v>
      </c>
      <c r="F136">
        <v>20</v>
      </c>
      <c r="G136">
        <v>0</v>
      </c>
      <c r="H136">
        <v>0</v>
      </c>
      <c r="I136" t="s">
        <v>416</v>
      </c>
      <c r="J136" s="22">
        <v>0</v>
      </c>
      <c r="K136" s="22">
        <v>0</v>
      </c>
      <c r="L136" s="22">
        <v>0</v>
      </c>
    </row>
    <row r="137" spans="1:12" ht="15">
      <c r="A137">
        <v>40</v>
      </c>
      <c r="B137">
        <v>10</v>
      </c>
      <c r="C137" t="s">
        <v>390</v>
      </c>
      <c r="D137" t="s">
        <v>388</v>
      </c>
      <c r="E137">
        <v>320</v>
      </c>
      <c r="F137">
        <v>21</v>
      </c>
      <c r="G137">
        <v>0</v>
      </c>
      <c r="H137">
        <v>0</v>
      </c>
      <c r="I137" t="s">
        <v>416</v>
      </c>
      <c r="J137" s="22">
        <v>0</v>
      </c>
      <c r="K137" s="22">
        <v>0</v>
      </c>
      <c r="L137" s="22">
        <v>0</v>
      </c>
    </row>
    <row r="138" spans="1:12" ht="15">
      <c r="A138">
        <v>40</v>
      </c>
      <c r="B138">
        <v>10</v>
      </c>
      <c r="C138" t="s">
        <v>390</v>
      </c>
      <c r="D138" t="s">
        <v>388</v>
      </c>
      <c r="E138">
        <v>320</v>
      </c>
      <c r="F138">
        <v>22</v>
      </c>
      <c r="G138">
        <v>0</v>
      </c>
      <c r="H138">
        <v>0</v>
      </c>
      <c r="I138" t="s">
        <v>416</v>
      </c>
      <c r="J138" s="22">
        <v>0</v>
      </c>
      <c r="K138" s="22">
        <v>0</v>
      </c>
      <c r="L138" s="22">
        <v>0</v>
      </c>
    </row>
    <row r="139" spans="1:12" ht="15">
      <c r="A139">
        <v>40</v>
      </c>
      <c r="B139">
        <v>10</v>
      </c>
      <c r="C139" t="s">
        <v>390</v>
      </c>
      <c r="D139" t="s">
        <v>388</v>
      </c>
      <c r="E139">
        <v>320</v>
      </c>
      <c r="F139">
        <v>99</v>
      </c>
      <c r="G139">
        <v>0</v>
      </c>
      <c r="H139">
        <v>0</v>
      </c>
      <c r="I139" t="s">
        <v>416</v>
      </c>
      <c r="J139" s="22">
        <v>0</v>
      </c>
      <c r="K139" s="22">
        <v>0</v>
      </c>
      <c r="L139" s="22">
        <v>0</v>
      </c>
    </row>
    <row r="140" spans="1:12" ht="15">
      <c r="A140">
        <v>40</v>
      </c>
      <c r="B140">
        <v>10</v>
      </c>
      <c r="C140" t="s">
        <v>390</v>
      </c>
      <c r="D140" t="s">
        <v>388</v>
      </c>
      <c r="E140">
        <v>363</v>
      </c>
      <c r="F140">
        <v>0</v>
      </c>
      <c r="G140">
        <v>0</v>
      </c>
      <c r="H140">
        <v>0</v>
      </c>
      <c r="I140" t="s">
        <v>416</v>
      </c>
      <c r="J140" s="22">
        <v>0</v>
      </c>
      <c r="K140" s="22">
        <v>0</v>
      </c>
      <c r="L140" s="22">
        <v>0</v>
      </c>
    </row>
    <row r="141" spans="1:12" ht="15">
      <c r="A141">
        <v>40</v>
      </c>
      <c r="B141">
        <v>10</v>
      </c>
      <c r="C141" t="s">
        <v>387</v>
      </c>
      <c r="D141" t="s">
        <v>391</v>
      </c>
      <c r="E141">
        <v>630</v>
      </c>
      <c r="F141">
        <v>5</v>
      </c>
      <c r="G141">
        <v>0</v>
      </c>
      <c r="H141">
        <v>0</v>
      </c>
      <c r="I141" t="s">
        <v>416</v>
      </c>
      <c r="J141" s="22">
        <v>0</v>
      </c>
      <c r="K141" s="22">
        <v>442016.21</v>
      </c>
      <c r="L141" s="22">
        <v>442016.21</v>
      </c>
    </row>
    <row r="142" spans="1:12" ht="15">
      <c r="A142">
        <v>40</v>
      </c>
      <c r="B142">
        <v>10</v>
      </c>
      <c r="C142" t="s">
        <v>387</v>
      </c>
      <c r="D142" t="s">
        <v>391</v>
      </c>
      <c r="E142">
        <v>632</v>
      </c>
      <c r="F142">
        <v>5</v>
      </c>
      <c r="G142">
        <v>0</v>
      </c>
      <c r="H142">
        <v>0</v>
      </c>
      <c r="I142" t="s">
        <v>416</v>
      </c>
      <c r="J142" s="22">
        <v>0</v>
      </c>
      <c r="K142" s="22">
        <v>0</v>
      </c>
      <c r="L142" s="22">
        <v>0</v>
      </c>
    </row>
    <row r="143" spans="1:12" ht="15">
      <c r="A143">
        <v>40</v>
      </c>
      <c r="B143">
        <v>10</v>
      </c>
      <c r="D143" t="s">
        <v>384</v>
      </c>
      <c r="E143">
        <v>0</v>
      </c>
      <c r="F143">
        <v>0</v>
      </c>
      <c r="G143">
        <v>0</v>
      </c>
      <c r="H143">
        <v>0</v>
      </c>
      <c r="I143" t="s">
        <v>417</v>
      </c>
      <c r="J143" s="22">
        <v>0</v>
      </c>
      <c r="K143" s="22">
        <v>0</v>
      </c>
      <c r="L143" s="22">
        <v>0</v>
      </c>
    </row>
    <row r="144" spans="1:12" ht="15">
      <c r="A144">
        <v>40</v>
      </c>
      <c r="B144">
        <v>10</v>
      </c>
      <c r="C144" t="s">
        <v>387</v>
      </c>
      <c r="D144" t="s">
        <v>391</v>
      </c>
      <c r="E144">
        <v>280</v>
      </c>
      <c r="F144">
        <v>90</v>
      </c>
      <c r="G144">
        <v>7</v>
      </c>
      <c r="H144">
        <v>0</v>
      </c>
      <c r="I144" t="s">
        <v>417</v>
      </c>
      <c r="J144" s="22">
        <v>0</v>
      </c>
      <c r="K144" s="22">
        <v>0</v>
      </c>
      <c r="L144" s="22">
        <v>0</v>
      </c>
    </row>
    <row r="145" spans="1:12" ht="15">
      <c r="A145">
        <v>40</v>
      </c>
      <c r="B145">
        <v>10</v>
      </c>
      <c r="C145" t="s">
        <v>387</v>
      </c>
      <c r="D145" t="s">
        <v>391</v>
      </c>
      <c r="E145">
        <v>630</v>
      </c>
      <c r="F145">
        <v>7</v>
      </c>
      <c r="G145">
        <v>0</v>
      </c>
      <c r="H145">
        <v>0</v>
      </c>
      <c r="I145" t="s">
        <v>417</v>
      </c>
      <c r="J145" s="22">
        <v>0</v>
      </c>
      <c r="K145" s="22">
        <v>0</v>
      </c>
      <c r="L145" s="22">
        <v>0</v>
      </c>
    </row>
    <row r="146" spans="1:12" ht="15">
      <c r="A146">
        <v>40</v>
      </c>
      <c r="B146">
        <v>10</v>
      </c>
      <c r="C146" t="s">
        <v>387</v>
      </c>
      <c r="D146" t="s">
        <v>391</v>
      </c>
      <c r="E146">
        <v>632</v>
      </c>
      <c r="F146">
        <v>7</v>
      </c>
      <c r="G146">
        <v>0</v>
      </c>
      <c r="H146">
        <v>0</v>
      </c>
      <c r="I146" t="s">
        <v>417</v>
      </c>
      <c r="J146" s="22">
        <v>0</v>
      </c>
      <c r="K146" s="22">
        <v>0</v>
      </c>
      <c r="L146" s="22">
        <v>0</v>
      </c>
    </row>
    <row r="147" spans="1:12" ht="15">
      <c r="A147">
        <v>40</v>
      </c>
      <c r="B147">
        <v>10</v>
      </c>
      <c r="D147" t="s">
        <v>384</v>
      </c>
      <c r="E147">
        <v>0</v>
      </c>
      <c r="F147">
        <v>0</v>
      </c>
      <c r="G147">
        <v>0</v>
      </c>
      <c r="H147">
        <v>0</v>
      </c>
      <c r="I147" t="s">
        <v>418</v>
      </c>
      <c r="J147" s="22">
        <v>0</v>
      </c>
      <c r="K147" s="22">
        <v>0</v>
      </c>
      <c r="L147" s="22">
        <v>0</v>
      </c>
    </row>
    <row r="148" spans="1:12" ht="15">
      <c r="A148">
        <v>40</v>
      </c>
      <c r="B148">
        <v>10</v>
      </c>
      <c r="C148" t="s">
        <v>387</v>
      </c>
      <c r="D148" t="s">
        <v>391</v>
      </c>
      <c r="E148">
        <v>630</v>
      </c>
      <c r="F148">
        <v>8</v>
      </c>
      <c r="G148">
        <v>0</v>
      </c>
      <c r="H148">
        <v>0</v>
      </c>
      <c r="I148" t="s">
        <v>418</v>
      </c>
      <c r="J148" s="22">
        <v>0</v>
      </c>
      <c r="K148" s="22">
        <v>0</v>
      </c>
      <c r="L148" s="22">
        <v>0</v>
      </c>
    </row>
    <row r="149" spans="1:12" ht="15">
      <c r="A149">
        <v>40</v>
      </c>
      <c r="B149">
        <v>10</v>
      </c>
      <c r="C149" t="s">
        <v>387</v>
      </c>
      <c r="D149" t="s">
        <v>391</v>
      </c>
      <c r="E149">
        <v>632</v>
      </c>
      <c r="F149">
        <v>8</v>
      </c>
      <c r="G149">
        <v>0</v>
      </c>
      <c r="H149">
        <v>0</v>
      </c>
      <c r="I149" t="s">
        <v>418</v>
      </c>
      <c r="J149" s="22">
        <v>0</v>
      </c>
      <c r="K149" s="22">
        <v>0</v>
      </c>
      <c r="L149" s="22">
        <v>0</v>
      </c>
    </row>
    <row r="150" spans="1:12" ht="15">
      <c r="A150">
        <v>40</v>
      </c>
      <c r="B150">
        <v>10</v>
      </c>
      <c r="D150" t="s">
        <v>384</v>
      </c>
      <c r="E150">
        <v>0</v>
      </c>
      <c r="F150">
        <v>0</v>
      </c>
      <c r="G150">
        <v>0</v>
      </c>
      <c r="H150">
        <v>0</v>
      </c>
      <c r="I150" t="s">
        <v>419</v>
      </c>
      <c r="J150" s="22">
        <v>0</v>
      </c>
      <c r="K150" s="22">
        <v>83272.6</v>
      </c>
      <c r="L150" s="22">
        <v>83272.6</v>
      </c>
    </row>
    <row r="151" spans="1:12" ht="15">
      <c r="A151">
        <v>40</v>
      </c>
      <c r="B151">
        <v>10</v>
      </c>
      <c r="C151" t="s">
        <v>387</v>
      </c>
      <c r="D151" t="s">
        <v>391</v>
      </c>
      <c r="E151">
        <v>280</v>
      </c>
      <c r="F151">
        <v>90</v>
      </c>
      <c r="G151">
        <v>10</v>
      </c>
      <c r="H151">
        <v>0</v>
      </c>
      <c r="I151" t="s">
        <v>420</v>
      </c>
      <c r="J151" s="22">
        <v>0</v>
      </c>
      <c r="K151" s="22">
        <v>0</v>
      </c>
      <c r="L151" s="22">
        <v>0</v>
      </c>
    </row>
    <row r="152" spans="1:12" ht="15">
      <c r="A152">
        <v>40</v>
      </c>
      <c r="B152">
        <v>10</v>
      </c>
      <c r="C152" t="s">
        <v>387</v>
      </c>
      <c r="D152" t="s">
        <v>391</v>
      </c>
      <c r="E152">
        <v>630</v>
      </c>
      <c r="F152">
        <v>30</v>
      </c>
      <c r="G152">
        <v>0</v>
      </c>
      <c r="H152">
        <v>0</v>
      </c>
      <c r="I152" t="s">
        <v>419</v>
      </c>
      <c r="J152" s="22">
        <v>0</v>
      </c>
      <c r="K152" s="22">
        <v>83272.6</v>
      </c>
      <c r="L152" s="22">
        <v>83272.6</v>
      </c>
    </row>
    <row r="153" spans="1:12" ht="15">
      <c r="A153">
        <v>40</v>
      </c>
      <c r="B153">
        <v>10</v>
      </c>
      <c r="C153" t="s">
        <v>387</v>
      </c>
      <c r="D153" t="s">
        <v>391</v>
      </c>
      <c r="E153">
        <v>632</v>
      </c>
      <c r="F153">
        <v>30</v>
      </c>
      <c r="G153">
        <v>0</v>
      </c>
      <c r="H153">
        <v>0</v>
      </c>
      <c r="I153" t="s">
        <v>419</v>
      </c>
      <c r="J153" s="22">
        <v>0</v>
      </c>
      <c r="K153" s="22">
        <v>0</v>
      </c>
      <c r="L153" s="22">
        <v>0</v>
      </c>
    </row>
    <row r="154" spans="1:12" ht="15">
      <c r="A154">
        <v>40</v>
      </c>
      <c r="B154">
        <v>10</v>
      </c>
      <c r="D154" t="s">
        <v>384</v>
      </c>
      <c r="E154">
        <v>0</v>
      </c>
      <c r="F154">
        <v>0</v>
      </c>
      <c r="G154">
        <v>0</v>
      </c>
      <c r="H154">
        <v>0</v>
      </c>
      <c r="I154" t="s">
        <v>420</v>
      </c>
      <c r="J154" s="22">
        <v>0</v>
      </c>
      <c r="K154" s="22">
        <v>0</v>
      </c>
      <c r="L154" s="22">
        <v>0</v>
      </c>
    </row>
    <row r="155" spans="1:12" ht="15">
      <c r="A155">
        <v>40</v>
      </c>
      <c r="B155">
        <v>10</v>
      </c>
      <c r="C155" t="s">
        <v>387</v>
      </c>
      <c r="D155" t="s">
        <v>391</v>
      </c>
      <c r="E155">
        <v>630</v>
      </c>
      <c r="F155">
        <v>10</v>
      </c>
      <c r="G155">
        <v>0</v>
      </c>
      <c r="H155">
        <v>0</v>
      </c>
      <c r="J155" s="22">
        <v>0</v>
      </c>
      <c r="K155" s="22">
        <v>0</v>
      </c>
      <c r="L155" s="22">
        <v>0</v>
      </c>
    </row>
    <row r="156" spans="1:12" ht="15">
      <c r="A156">
        <v>40</v>
      </c>
      <c r="B156">
        <v>10</v>
      </c>
      <c r="C156" t="s">
        <v>387</v>
      </c>
      <c r="D156" t="s">
        <v>391</v>
      </c>
      <c r="E156">
        <v>630</v>
      </c>
      <c r="F156">
        <v>99</v>
      </c>
      <c r="G156">
        <v>95</v>
      </c>
      <c r="H156">
        <v>0</v>
      </c>
      <c r="I156" t="s">
        <v>421</v>
      </c>
      <c r="J156" s="22">
        <v>0</v>
      </c>
      <c r="K156" s="22">
        <v>0</v>
      </c>
      <c r="L156" s="22">
        <v>0</v>
      </c>
    </row>
    <row r="157" spans="1:12" ht="15">
      <c r="A157">
        <v>40</v>
      </c>
      <c r="B157">
        <v>10</v>
      </c>
      <c r="C157" t="s">
        <v>387</v>
      </c>
      <c r="D157" t="s">
        <v>391</v>
      </c>
      <c r="E157">
        <v>630</v>
      </c>
      <c r="F157">
        <v>99</v>
      </c>
      <c r="G157">
        <v>96</v>
      </c>
      <c r="H157">
        <v>0</v>
      </c>
      <c r="I157" t="s">
        <v>422</v>
      </c>
      <c r="J157" s="22">
        <v>0</v>
      </c>
      <c r="K157" s="22">
        <v>0</v>
      </c>
      <c r="L157" s="22">
        <v>0</v>
      </c>
    </row>
    <row r="158" spans="1:12" ht="15">
      <c r="A158">
        <v>40</v>
      </c>
      <c r="B158">
        <v>10</v>
      </c>
      <c r="C158" t="s">
        <v>387</v>
      </c>
      <c r="D158" t="s">
        <v>391</v>
      </c>
      <c r="E158">
        <v>630</v>
      </c>
      <c r="F158">
        <v>99</v>
      </c>
      <c r="G158">
        <v>99</v>
      </c>
      <c r="H158">
        <v>0</v>
      </c>
      <c r="I158" t="s">
        <v>334</v>
      </c>
      <c r="J158" s="22">
        <v>0</v>
      </c>
      <c r="K158" s="22">
        <v>0</v>
      </c>
      <c r="L158" s="22">
        <v>0</v>
      </c>
    </row>
    <row r="159" spans="1:12" ht="15">
      <c r="A159">
        <v>40</v>
      </c>
      <c r="B159">
        <v>10</v>
      </c>
      <c r="C159" t="s">
        <v>387</v>
      </c>
      <c r="D159" t="s">
        <v>391</v>
      </c>
      <c r="E159">
        <v>632</v>
      </c>
      <c r="F159">
        <v>10</v>
      </c>
      <c r="G159">
        <v>0</v>
      </c>
      <c r="H159">
        <v>0</v>
      </c>
      <c r="J159" s="22">
        <v>0</v>
      </c>
      <c r="K159" s="22">
        <v>0</v>
      </c>
      <c r="L159" s="22">
        <v>0</v>
      </c>
    </row>
    <row r="160" spans="1:12" ht="15">
      <c r="A160">
        <v>40</v>
      </c>
      <c r="B160">
        <v>10</v>
      </c>
      <c r="C160" t="s">
        <v>387</v>
      </c>
      <c r="D160" t="s">
        <v>391</v>
      </c>
      <c r="E160">
        <v>632</v>
      </c>
      <c r="F160">
        <v>99</v>
      </c>
      <c r="G160">
        <v>95</v>
      </c>
      <c r="H160">
        <v>0</v>
      </c>
      <c r="I160" t="s">
        <v>421</v>
      </c>
      <c r="J160" s="22">
        <v>0</v>
      </c>
      <c r="K160" s="22">
        <v>0</v>
      </c>
      <c r="L160" s="22">
        <v>0</v>
      </c>
    </row>
    <row r="161" spans="1:12" ht="15">
      <c r="A161">
        <v>40</v>
      </c>
      <c r="B161">
        <v>10</v>
      </c>
      <c r="C161" t="s">
        <v>387</v>
      </c>
      <c r="D161" t="s">
        <v>391</v>
      </c>
      <c r="E161">
        <v>632</v>
      </c>
      <c r="F161">
        <v>99</v>
      </c>
      <c r="G161">
        <v>96</v>
      </c>
      <c r="H161">
        <v>0</v>
      </c>
      <c r="I161" t="s">
        <v>422</v>
      </c>
      <c r="J161" s="22">
        <v>0</v>
      </c>
      <c r="K161" s="22">
        <v>0</v>
      </c>
      <c r="L161" s="22">
        <v>0</v>
      </c>
    </row>
    <row r="162" spans="1:12" ht="15">
      <c r="A162">
        <v>40</v>
      </c>
      <c r="B162">
        <v>10</v>
      </c>
      <c r="C162" t="s">
        <v>387</v>
      </c>
      <c r="D162" t="s">
        <v>391</v>
      </c>
      <c r="E162">
        <v>632</v>
      </c>
      <c r="F162">
        <v>99</v>
      </c>
      <c r="G162">
        <v>99</v>
      </c>
      <c r="H162">
        <v>0</v>
      </c>
      <c r="I162" t="s">
        <v>334</v>
      </c>
      <c r="J162" s="22">
        <v>0</v>
      </c>
      <c r="K162" s="22">
        <v>0</v>
      </c>
      <c r="L162" s="22">
        <v>0</v>
      </c>
    </row>
    <row r="163" spans="1:12" ht="15">
      <c r="A163">
        <v>40</v>
      </c>
      <c r="B163">
        <v>10</v>
      </c>
      <c r="C163" t="s">
        <v>387</v>
      </c>
      <c r="D163" t="s">
        <v>391</v>
      </c>
      <c r="E163">
        <v>690</v>
      </c>
      <c r="F163">
        <v>0</v>
      </c>
      <c r="G163">
        <v>0</v>
      </c>
      <c r="H163">
        <v>0</v>
      </c>
      <c r="I163" t="s">
        <v>335</v>
      </c>
      <c r="J163" s="22">
        <v>0</v>
      </c>
      <c r="K163" s="22">
        <v>0</v>
      </c>
      <c r="L163" s="22">
        <v>0</v>
      </c>
    </row>
    <row r="164" spans="1:12" ht="15">
      <c r="A164">
        <v>40</v>
      </c>
      <c r="B164">
        <v>10</v>
      </c>
      <c r="D164" t="s">
        <v>384</v>
      </c>
      <c r="E164">
        <v>0</v>
      </c>
      <c r="F164">
        <v>0</v>
      </c>
      <c r="G164">
        <v>0</v>
      </c>
      <c r="H164">
        <v>0</v>
      </c>
      <c r="I164" t="s">
        <v>423</v>
      </c>
      <c r="J164" s="22">
        <v>156131.2</v>
      </c>
      <c r="K164" s="22">
        <v>0</v>
      </c>
      <c r="L164" s="22">
        <v>-156131.2</v>
      </c>
    </row>
    <row r="165" spans="1:12" ht="15">
      <c r="A165">
        <v>40</v>
      </c>
      <c r="B165">
        <v>10</v>
      </c>
      <c r="D165" t="s">
        <v>384</v>
      </c>
      <c r="E165">
        <v>0</v>
      </c>
      <c r="F165">
        <v>0</v>
      </c>
      <c r="G165">
        <v>0</v>
      </c>
      <c r="H165">
        <v>0</v>
      </c>
      <c r="I165" t="s">
        <v>424</v>
      </c>
      <c r="J165" s="22">
        <v>0</v>
      </c>
      <c r="K165" s="22">
        <v>0</v>
      </c>
      <c r="L165" s="22">
        <v>0</v>
      </c>
    </row>
    <row r="166" spans="1:12" ht="15">
      <c r="A166">
        <v>40</v>
      </c>
      <c r="B166">
        <v>10</v>
      </c>
      <c r="C166" t="s">
        <v>387</v>
      </c>
      <c r="D166" t="s">
        <v>391</v>
      </c>
      <c r="E166">
        <v>160</v>
      </c>
      <c r="F166">
        <v>0</v>
      </c>
      <c r="G166">
        <v>0</v>
      </c>
      <c r="H166">
        <v>0</v>
      </c>
      <c r="I166" t="s">
        <v>424</v>
      </c>
      <c r="J166" s="22">
        <v>0</v>
      </c>
      <c r="K166" s="22">
        <v>0</v>
      </c>
      <c r="L166" s="22">
        <v>0</v>
      </c>
    </row>
    <row r="167" spans="1:12" ht="15">
      <c r="A167">
        <v>40</v>
      </c>
      <c r="B167">
        <v>10</v>
      </c>
      <c r="C167" t="s">
        <v>387</v>
      </c>
      <c r="D167" t="s">
        <v>384</v>
      </c>
      <c r="E167">
        <v>161</v>
      </c>
      <c r="F167">
        <v>0</v>
      </c>
      <c r="G167">
        <v>0</v>
      </c>
      <c r="H167">
        <v>0</v>
      </c>
      <c r="I167" t="s">
        <v>425</v>
      </c>
      <c r="J167" s="22">
        <v>0</v>
      </c>
      <c r="K167" s="22">
        <v>0</v>
      </c>
      <c r="L167" s="22">
        <v>0</v>
      </c>
    </row>
    <row r="168" spans="1:12" ht="15">
      <c r="A168">
        <v>40</v>
      </c>
      <c r="B168">
        <v>10</v>
      </c>
      <c r="C168" t="s">
        <v>387</v>
      </c>
      <c r="D168" t="s">
        <v>384</v>
      </c>
      <c r="E168">
        <v>162</v>
      </c>
      <c r="F168">
        <v>0</v>
      </c>
      <c r="G168">
        <v>0</v>
      </c>
      <c r="H168">
        <v>0</v>
      </c>
      <c r="I168" t="s">
        <v>426</v>
      </c>
      <c r="J168" s="22">
        <v>156131.2</v>
      </c>
      <c r="K168" s="22">
        <v>0</v>
      </c>
      <c r="L168" s="22">
        <v>-156131.2</v>
      </c>
    </row>
    <row r="169" spans="1:12" ht="15">
      <c r="A169">
        <v>40</v>
      </c>
      <c r="B169">
        <v>10</v>
      </c>
      <c r="D169" t="s">
        <v>384</v>
      </c>
      <c r="E169">
        <v>0</v>
      </c>
      <c r="F169">
        <v>0</v>
      </c>
      <c r="G169">
        <v>0</v>
      </c>
      <c r="H169">
        <v>0</v>
      </c>
      <c r="I169" t="s">
        <v>427</v>
      </c>
      <c r="J169" s="22">
        <v>0</v>
      </c>
      <c r="K169" s="22">
        <v>0</v>
      </c>
      <c r="L169" s="22">
        <v>0</v>
      </c>
    </row>
    <row r="170" spans="1:12" ht="15">
      <c r="A170">
        <v>40</v>
      </c>
      <c r="B170">
        <v>10</v>
      </c>
      <c r="C170" t="s">
        <v>387</v>
      </c>
      <c r="D170" t="s">
        <v>391</v>
      </c>
      <c r="E170">
        <v>164</v>
      </c>
      <c r="F170">
        <v>0</v>
      </c>
      <c r="G170">
        <v>0</v>
      </c>
      <c r="H170">
        <v>0</v>
      </c>
      <c r="I170" t="s">
        <v>427</v>
      </c>
      <c r="J170" s="22">
        <v>0</v>
      </c>
      <c r="K170" s="22">
        <v>0</v>
      </c>
      <c r="L170" s="22">
        <v>0</v>
      </c>
    </row>
    <row r="171" spans="1:12" ht="15">
      <c r="A171">
        <v>40</v>
      </c>
      <c r="B171">
        <v>10</v>
      </c>
      <c r="C171" t="s">
        <v>387</v>
      </c>
      <c r="D171" t="s">
        <v>384</v>
      </c>
      <c r="E171">
        <v>165</v>
      </c>
      <c r="F171">
        <v>0</v>
      </c>
      <c r="G171">
        <v>0</v>
      </c>
      <c r="H171">
        <v>0</v>
      </c>
      <c r="I171" t="s">
        <v>428</v>
      </c>
      <c r="J171" s="22">
        <v>0</v>
      </c>
      <c r="K171" s="22">
        <v>0</v>
      </c>
      <c r="L171" s="22">
        <v>0</v>
      </c>
    </row>
    <row r="172" spans="1:12" ht="15">
      <c r="A172">
        <v>40</v>
      </c>
      <c r="B172">
        <v>10</v>
      </c>
      <c r="C172" t="s">
        <v>387</v>
      </c>
      <c r="D172" t="s">
        <v>384</v>
      </c>
      <c r="E172">
        <v>166</v>
      </c>
      <c r="F172">
        <v>0</v>
      </c>
      <c r="G172">
        <v>0</v>
      </c>
      <c r="H172">
        <v>0</v>
      </c>
      <c r="I172" t="s">
        <v>429</v>
      </c>
      <c r="J172" s="22">
        <v>0</v>
      </c>
      <c r="K172" s="22">
        <v>0</v>
      </c>
      <c r="L172" s="22">
        <v>0</v>
      </c>
    </row>
    <row r="173" spans="1:12" ht="15">
      <c r="A173">
        <v>40</v>
      </c>
      <c r="B173">
        <v>10</v>
      </c>
      <c r="C173" t="s">
        <v>387</v>
      </c>
      <c r="D173" t="s">
        <v>384</v>
      </c>
      <c r="E173">
        <v>167</v>
      </c>
      <c r="F173">
        <v>0</v>
      </c>
      <c r="G173">
        <v>0</v>
      </c>
      <c r="H173">
        <v>0</v>
      </c>
      <c r="I173" t="s">
        <v>430</v>
      </c>
      <c r="J173" s="22">
        <v>0</v>
      </c>
      <c r="K173" s="22">
        <v>0</v>
      </c>
      <c r="L173" s="22">
        <v>0</v>
      </c>
    </row>
    <row r="174" spans="1:12" ht="15">
      <c r="A174">
        <v>40</v>
      </c>
      <c r="B174">
        <v>10</v>
      </c>
      <c r="C174" t="s">
        <v>387</v>
      </c>
      <c r="D174" t="s">
        <v>384</v>
      </c>
      <c r="E174">
        <v>195</v>
      </c>
      <c r="F174">
        <v>0</v>
      </c>
      <c r="G174">
        <v>0</v>
      </c>
      <c r="H174">
        <v>0</v>
      </c>
      <c r="I174" t="s">
        <v>431</v>
      </c>
      <c r="J174" s="22">
        <v>0</v>
      </c>
      <c r="K174" s="22">
        <v>0</v>
      </c>
      <c r="L174" s="22">
        <v>0</v>
      </c>
    </row>
    <row r="175" spans="1:12" ht="15">
      <c r="A175">
        <v>40</v>
      </c>
      <c r="B175">
        <v>10</v>
      </c>
      <c r="C175" t="s">
        <v>387</v>
      </c>
      <c r="D175" t="s">
        <v>384</v>
      </c>
      <c r="E175">
        <v>196</v>
      </c>
      <c r="F175">
        <v>0</v>
      </c>
      <c r="G175">
        <v>0</v>
      </c>
      <c r="H175">
        <v>0</v>
      </c>
      <c r="I175" t="s">
        <v>425</v>
      </c>
      <c r="J175" s="22">
        <v>0</v>
      </c>
      <c r="K175" s="22">
        <v>0</v>
      </c>
      <c r="L175" s="22">
        <v>0</v>
      </c>
    </row>
    <row r="176" spans="1:12" ht="15">
      <c r="A176">
        <v>40</v>
      </c>
      <c r="B176">
        <v>10</v>
      </c>
      <c r="D176" t="s">
        <v>384</v>
      </c>
      <c r="E176">
        <v>0</v>
      </c>
      <c r="F176">
        <v>0</v>
      </c>
      <c r="G176">
        <v>0</v>
      </c>
      <c r="H176">
        <v>0</v>
      </c>
      <c r="I176" t="s">
        <v>21</v>
      </c>
      <c r="J176" s="22">
        <v>-156131.2</v>
      </c>
      <c r="K176" s="22">
        <v>-494671.79</v>
      </c>
      <c r="L176" s="22">
        <v>-338540.59</v>
      </c>
    </row>
    <row r="177" spans="1:12" ht="15">
      <c r="A177">
        <v>40</v>
      </c>
      <c r="B177">
        <v>10</v>
      </c>
      <c r="D177" t="s">
        <v>384</v>
      </c>
      <c r="E177">
        <v>0</v>
      </c>
      <c r="F177">
        <v>0</v>
      </c>
      <c r="G177">
        <v>0</v>
      </c>
      <c r="H177">
        <v>0</v>
      </c>
      <c r="I177" t="s">
        <v>432</v>
      </c>
      <c r="J177" s="22">
        <v>0</v>
      </c>
      <c r="K177" s="22">
        <v>0</v>
      </c>
      <c r="L177" s="22">
        <v>0</v>
      </c>
    </row>
    <row r="178" spans="1:12" ht="15">
      <c r="A178">
        <v>40</v>
      </c>
      <c r="B178">
        <v>10</v>
      </c>
      <c r="D178" t="s">
        <v>384</v>
      </c>
      <c r="E178">
        <v>0</v>
      </c>
      <c r="F178">
        <v>0</v>
      </c>
      <c r="G178">
        <v>0</v>
      </c>
      <c r="H178">
        <v>0</v>
      </c>
      <c r="I178" t="s">
        <v>433</v>
      </c>
      <c r="J178" s="22">
        <v>0</v>
      </c>
      <c r="K178" s="22">
        <v>251913.45</v>
      </c>
      <c r="L178" s="22">
        <v>251913.45</v>
      </c>
    </row>
    <row r="179" spans="1:12" ht="15">
      <c r="A179">
        <v>40</v>
      </c>
      <c r="B179">
        <v>10</v>
      </c>
      <c r="D179" t="s">
        <v>384</v>
      </c>
      <c r="E179">
        <v>0</v>
      </c>
      <c r="F179">
        <v>0</v>
      </c>
      <c r="G179">
        <v>0</v>
      </c>
      <c r="H179">
        <v>0</v>
      </c>
      <c r="I179" t="s">
        <v>434</v>
      </c>
      <c r="J179" s="22">
        <v>0</v>
      </c>
      <c r="K179" s="22">
        <v>96963.74</v>
      </c>
      <c r="L179" s="22">
        <v>96963.74</v>
      </c>
    </row>
    <row r="180" spans="1:12" ht="15">
      <c r="A180">
        <v>40</v>
      </c>
      <c r="B180">
        <v>10</v>
      </c>
      <c r="C180" t="s">
        <v>435</v>
      </c>
      <c r="D180" t="s">
        <v>391</v>
      </c>
      <c r="E180">
        <v>150</v>
      </c>
      <c r="F180">
        <v>0</v>
      </c>
      <c r="G180">
        <v>0</v>
      </c>
      <c r="H180">
        <v>0</v>
      </c>
      <c r="I180" t="s">
        <v>434</v>
      </c>
      <c r="J180" s="22">
        <v>0</v>
      </c>
      <c r="K180" s="22">
        <v>877787.82</v>
      </c>
      <c r="L180" s="22">
        <v>877787.82</v>
      </c>
    </row>
    <row r="181" spans="1:12" ht="15">
      <c r="A181">
        <v>40</v>
      </c>
      <c r="B181">
        <v>10</v>
      </c>
      <c r="C181" t="s">
        <v>436</v>
      </c>
      <c r="D181" t="s">
        <v>391</v>
      </c>
      <c r="E181">
        <v>150</v>
      </c>
      <c r="F181">
        <v>0</v>
      </c>
      <c r="G181">
        <v>0</v>
      </c>
      <c r="H181">
        <v>0</v>
      </c>
      <c r="I181" t="s">
        <v>434</v>
      </c>
      <c r="J181" s="22">
        <v>0</v>
      </c>
      <c r="K181" s="22">
        <v>0</v>
      </c>
      <c r="L181" s="22">
        <v>0</v>
      </c>
    </row>
    <row r="182" spans="1:12" ht="15">
      <c r="A182">
        <v>40</v>
      </c>
      <c r="B182">
        <v>10</v>
      </c>
      <c r="C182" t="s">
        <v>387</v>
      </c>
      <c r="D182" t="s">
        <v>388</v>
      </c>
      <c r="E182">
        <v>197</v>
      </c>
      <c r="F182">
        <v>5</v>
      </c>
      <c r="G182">
        <v>0</v>
      </c>
      <c r="H182">
        <v>0</v>
      </c>
      <c r="I182" t="s">
        <v>437</v>
      </c>
      <c r="J182" s="22">
        <v>0</v>
      </c>
      <c r="K182" s="22">
        <v>0</v>
      </c>
      <c r="L182" s="22">
        <v>0</v>
      </c>
    </row>
    <row r="183" spans="1:12" ht="15">
      <c r="A183">
        <v>40</v>
      </c>
      <c r="B183">
        <v>10</v>
      </c>
      <c r="C183" t="s">
        <v>387</v>
      </c>
      <c r="D183" t="s">
        <v>388</v>
      </c>
      <c r="E183">
        <v>197</v>
      </c>
      <c r="F183">
        <v>9</v>
      </c>
      <c r="G183">
        <v>0</v>
      </c>
      <c r="H183">
        <v>0</v>
      </c>
      <c r="I183" t="s">
        <v>141</v>
      </c>
      <c r="J183" s="22">
        <v>0</v>
      </c>
      <c r="K183" s="22">
        <v>0</v>
      </c>
      <c r="L183" s="22">
        <v>0</v>
      </c>
    </row>
    <row r="184" spans="1:12" ht="15">
      <c r="A184">
        <v>40</v>
      </c>
      <c r="B184">
        <v>10</v>
      </c>
      <c r="C184" t="s">
        <v>438</v>
      </c>
      <c r="D184" t="s">
        <v>388</v>
      </c>
      <c r="E184">
        <v>500</v>
      </c>
      <c r="F184">
        <v>2</v>
      </c>
      <c r="G184">
        <v>6</v>
      </c>
      <c r="H184">
        <v>0</v>
      </c>
      <c r="I184" t="s">
        <v>439</v>
      </c>
      <c r="J184" s="22">
        <v>0</v>
      </c>
      <c r="K184" s="22">
        <v>0</v>
      </c>
      <c r="L184" s="22">
        <v>0</v>
      </c>
    </row>
    <row r="185" spans="1:12" ht="15">
      <c r="A185">
        <v>40</v>
      </c>
      <c r="B185">
        <v>10</v>
      </c>
      <c r="C185" t="s">
        <v>440</v>
      </c>
      <c r="D185" t="s">
        <v>388</v>
      </c>
      <c r="E185">
        <v>500</v>
      </c>
      <c r="F185">
        <v>2</v>
      </c>
      <c r="G185">
        <v>6</v>
      </c>
      <c r="H185">
        <v>0</v>
      </c>
      <c r="I185" t="s">
        <v>439</v>
      </c>
      <c r="J185" s="22">
        <v>0</v>
      </c>
      <c r="K185" s="22">
        <v>0</v>
      </c>
      <c r="L185" s="22">
        <v>0</v>
      </c>
    </row>
    <row r="186" spans="1:12" ht="15">
      <c r="A186">
        <v>40</v>
      </c>
      <c r="B186">
        <v>10</v>
      </c>
      <c r="C186" t="s">
        <v>387</v>
      </c>
      <c r="D186" t="s">
        <v>388</v>
      </c>
      <c r="E186">
        <v>630</v>
      </c>
      <c r="F186">
        <v>14</v>
      </c>
      <c r="G186">
        <v>0</v>
      </c>
      <c r="H186">
        <v>0</v>
      </c>
      <c r="I186" t="s">
        <v>441</v>
      </c>
      <c r="J186" s="22">
        <v>0</v>
      </c>
      <c r="K186" s="22">
        <v>780824.08</v>
      </c>
      <c r="L186" s="22">
        <v>780824.08</v>
      </c>
    </row>
    <row r="187" spans="1:12" ht="15">
      <c r="A187">
        <v>40</v>
      </c>
      <c r="B187">
        <v>10</v>
      </c>
      <c r="C187" t="s">
        <v>387</v>
      </c>
      <c r="D187" t="s">
        <v>388</v>
      </c>
      <c r="E187">
        <v>630</v>
      </c>
      <c r="F187">
        <v>16</v>
      </c>
      <c r="G187">
        <v>0</v>
      </c>
      <c r="H187">
        <v>0</v>
      </c>
      <c r="J187" s="22">
        <v>0</v>
      </c>
      <c r="K187" s="22">
        <v>0</v>
      </c>
      <c r="L187" s="22">
        <v>0</v>
      </c>
    </row>
    <row r="188" spans="1:12" ht="15">
      <c r="A188">
        <v>40</v>
      </c>
      <c r="B188">
        <v>10</v>
      </c>
      <c r="C188" t="s">
        <v>387</v>
      </c>
      <c r="D188" t="s">
        <v>388</v>
      </c>
      <c r="E188">
        <v>630</v>
      </c>
      <c r="F188">
        <v>25</v>
      </c>
      <c r="G188">
        <v>1</v>
      </c>
      <c r="H188">
        <v>1</v>
      </c>
      <c r="I188" t="s">
        <v>442</v>
      </c>
      <c r="J188" s="22">
        <v>0</v>
      </c>
      <c r="K188" s="22">
        <v>0</v>
      </c>
      <c r="L188" s="22">
        <v>0</v>
      </c>
    </row>
    <row r="189" spans="1:12" ht="15">
      <c r="A189">
        <v>40</v>
      </c>
      <c r="B189">
        <v>10</v>
      </c>
      <c r="C189" t="s">
        <v>387</v>
      </c>
      <c r="D189" t="s">
        <v>388</v>
      </c>
      <c r="E189">
        <v>630</v>
      </c>
      <c r="F189">
        <v>25</v>
      </c>
      <c r="G189">
        <v>2</v>
      </c>
      <c r="H189">
        <v>1</v>
      </c>
      <c r="I189" t="s">
        <v>442</v>
      </c>
      <c r="J189" s="22">
        <v>0</v>
      </c>
      <c r="K189" s="22">
        <v>0</v>
      </c>
      <c r="L189" s="22">
        <v>0</v>
      </c>
    </row>
    <row r="190" spans="1:12" ht="15">
      <c r="A190">
        <v>40</v>
      </c>
      <c r="B190">
        <v>10</v>
      </c>
      <c r="C190" t="s">
        <v>387</v>
      </c>
      <c r="D190" t="s">
        <v>388</v>
      </c>
      <c r="E190">
        <v>630</v>
      </c>
      <c r="F190">
        <v>25</v>
      </c>
      <c r="G190">
        <v>3</v>
      </c>
      <c r="H190">
        <v>1</v>
      </c>
      <c r="I190" t="s">
        <v>442</v>
      </c>
      <c r="J190" s="22">
        <v>0</v>
      </c>
      <c r="K190" s="22">
        <v>0</v>
      </c>
      <c r="L190" s="22">
        <v>0</v>
      </c>
    </row>
    <row r="191" spans="1:12" ht="15">
      <c r="A191">
        <v>40</v>
      </c>
      <c r="B191">
        <v>10</v>
      </c>
      <c r="C191" t="s">
        <v>387</v>
      </c>
      <c r="D191" t="s">
        <v>388</v>
      </c>
      <c r="E191">
        <v>630</v>
      </c>
      <c r="F191">
        <v>25</v>
      </c>
      <c r="G191">
        <v>4</v>
      </c>
      <c r="H191">
        <v>1</v>
      </c>
      <c r="I191" t="s">
        <v>442</v>
      </c>
      <c r="J191" s="22">
        <v>0</v>
      </c>
      <c r="K191" s="22">
        <v>0</v>
      </c>
      <c r="L191" s="22">
        <v>0</v>
      </c>
    </row>
    <row r="192" spans="1:12" ht="15">
      <c r="A192">
        <v>40</v>
      </c>
      <c r="B192">
        <v>10</v>
      </c>
      <c r="C192" t="s">
        <v>387</v>
      </c>
      <c r="D192" t="s">
        <v>388</v>
      </c>
      <c r="E192">
        <v>630</v>
      </c>
      <c r="F192">
        <v>25</v>
      </c>
      <c r="G192">
        <v>5</v>
      </c>
      <c r="H192">
        <v>1</v>
      </c>
      <c r="I192" t="s">
        <v>442</v>
      </c>
      <c r="J192" s="22">
        <v>0</v>
      </c>
      <c r="K192" s="22">
        <v>0</v>
      </c>
      <c r="L192" s="22">
        <v>0</v>
      </c>
    </row>
    <row r="193" spans="1:12" ht="15">
      <c r="A193">
        <v>40</v>
      </c>
      <c r="B193">
        <v>10</v>
      </c>
      <c r="C193" t="s">
        <v>435</v>
      </c>
      <c r="D193" t="s">
        <v>384</v>
      </c>
      <c r="E193">
        <v>151</v>
      </c>
      <c r="F193">
        <v>0</v>
      </c>
      <c r="G193">
        <v>0</v>
      </c>
      <c r="H193">
        <v>0</v>
      </c>
      <c r="I193" t="s">
        <v>443</v>
      </c>
      <c r="J193" s="22">
        <v>0</v>
      </c>
      <c r="K193" s="22">
        <v>0</v>
      </c>
      <c r="L193" s="22">
        <v>0</v>
      </c>
    </row>
    <row r="194" spans="1:12" ht="15">
      <c r="A194">
        <v>40</v>
      </c>
      <c r="B194">
        <v>10</v>
      </c>
      <c r="C194" t="s">
        <v>436</v>
      </c>
      <c r="D194" t="s">
        <v>384</v>
      </c>
      <c r="E194">
        <v>151</v>
      </c>
      <c r="F194">
        <v>0</v>
      </c>
      <c r="G194">
        <v>0</v>
      </c>
      <c r="H194">
        <v>0</v>
      </c>
      <c r="I194" t="s">
        <v>443</v>
      </c>
      <c r="J194" s="22">
        <v>0</v>
      </c>
      <c r="K194" s="22">
        <v>0</v>
      </c>
      <c r="L194" s="22">
        <v>0</v>
      </c>
    </row>
    <row r="195" spans="1:12" ht="15">
      <c r="A195">
        <v>40</v>
      </c>
      <c r="B195">
        <v>10</v>
      </c>
      <c r="C195" t="s">
        <v>435</v>
      </c>
      <c r="D195" t="s">
        <v>384</v>
      </c>
      <c r="E195">
        <v>152</v>
      </c>
      <c r="F195">
        <v>0</v>
      </c>
      <c r="G195">
        <v>0</v>
      </c>
      <c r="H195">
        <v>0</v>
      </c>
      <c r="I195" t="s">
        <v>444</v>
      </c>
      <c r="J195" s="22">
        <v>0</v>
      </c>
      <c r="K195" s="22">
        <v>0</v>
      </c>
      <c r="L195" s="22">
        <v>0</v>
      </c>
    </row>
    <row r="196" spans="1:12" ht="15">
      <c r="A196">
        <v>40</v>
      </c>
      <c r="B196">
        <v>10</v>
      </c>
      <c r="C196" t="s">
        <v>436</v>
      </c>
      <c r="D196" t="s">
        <v>384</v>
      </c>
      <c r="E196">
        <v>152</v>
      </c>
      <c r="F196">
        <v>0</v>
      </c>
      <c r="G196">
        <v>0</v>
      </c>
      <c r="H196">
        <v>0</v>
      </c>
      <c r="I196" t="s">
        <v>444</v>
      </c>
      <c r="J196" s="22">
        <v>0</v>
      </c>
      <c r="K196" s="22">
        <v>0</v>
      </c>
      <c r="L196" s="22">
        <v>0</v>
      </c>
    </row>
    <row r="197" spans="1:12" ht="15">
      <c r="A197">
        <v>40</v>
      </c>
      <c r="B197">
        <v>10</v>
      </c>
      <c r="C197" t="s">
        <v>435</v>
      </c>
      <c r="D197" t="s">
        <v>384</v>
      </c>
      <c r="E197">
        <v>153</v>
      </c>
      <c r="F197">
        <v>0</v>
      </c>
      <c r="G197">
        <v>0</v>
      </c>
      <c r="H197">
        <v>0</v>
      </c>
      <c r="I197" t="s">
        <v>445</v>
      </c>
      <c r="J197" s="22">
        <v>0</v>
      </c>
      <c r="K197" s="22">
        <v>0</v>
      </c>
      <c r="L197" s="22">
        <v>0</v>
      </c>
    </row>
    <row r="198" spans="1:12" ht="15">
      <c r="A198">
        <v>40</v>
      </c>
      <c r="B198">
        <v>10</v>
      </c>
      <c r="C198" t="s">
        <v>436</v>
      </c>
      <c r="D198" t="s">
        <v>384</v>
      </c>
      <c r="E198">
        <v>153</v>
      </c>
      <c r="F198">
        <v>0</v>
      </c>
      <c r="G198">
        <v>0</v>
      </c>
      <c r="H198">
        <v>0</v>
      </c>
      <c r="I198" t="s">
        <v>445</v>
      </c>
      <c r="J198" s="22">
        <v>0</v>
      </c>
      <c r="K198" s="22">
        <v>0</v>
      </c>
      <c r="L198" s="22">
        <v>0</v>
      </c>
    </row>
    <row r="199" spans="1:12" ht="15">
      <c r="A199">
        <v>40</v>
      </c>
      <c r="B199">
        <v>10</v>
      </c>
      <c r="C199" t="s">
        <v>435</v>
      </c>
      <c r="D199" t="s">
        <v>384</v>
      </c>
      <c r="E199">
        <v>155</v>
      </c>
      <c r="F199">
        <v>0</v>
      </c>
      <c r="G199">
        <v>0</v>
      </c>
      <c r="H199">
        <v>0</v>
      </c>
      <c r="I199" t="s">
        <v>446</v>
      </c>
      <c r="J199" s="22">
        <v>0</v>
      </c>
      <c r="K199" s="22">
        <v>0</v>
      </c>
      <c r="L199" s="22">
        <v>0</v>
      </c>
    </row>
    <row r="200" spans="1:12" ht="15">
      <c r="A200">
        <v>40</v>
      </c>
      <c r="B200">
        <v>10</v>
      </c>
      <c r="C200" t="s">
        <v>436</v>
      </c>
      <c r="D200" t="s">
        <v>384</v>
      </c>
      <c r="E200">
        <v>155</v>
      </c>
      <c r="F200">
        <v>0</v>
      </c>
      <c r="G200">
        <v>0</v>
      </c>
      <c r="H200">
        <v>0</v>
      </c>
      <c r="I200" t="s">
        <v>446</v>
      </c>
      <c r="J200" s="22">
        <v>0</v>
      </c>
      <c r="K200" s="22">
        <v>0</v>
      </c>
      <c r="L200" s="22">
        <v>0</v>
      </c>
    </row>
    <row r="201" spans="1:12" ht="15">
      <c r="A201">
        <v>40</v>
      </c>
      <c r="B201">
        <v>10</v>
      </c>
      <c r="C201" t="s">
        <v>435</v>
      </c>
      <c r="D201" t="s">
        <v>384</v>
      </c>
      <c r="E201">
        <v>157</v>
      </c>
      <c r="F201">
        <v>0</v>
      </c>
      <c r="G201">
        <v>0</v>
      </c>
      <c r="H201">
        <v>0</v>
      </c>
      <c r="I201" t="s">
        <v>447</v>
      </c>
      <c r="J201" s="22">
        <v>0</v>
      </c>
      <c r="K201" s="22">
        <v>0</v>
      </c>
      <c r="L201" s="22">
        <v>0</v>
      </c>
    </row>
    <row r="202" spans="1:12" ht="15">
      <c r="A202">
        <v>40</v>
      </c>
      <c r="B202">
        <v>10</v>
      </c>
      <c r="C202" t="s">
        <v>436</v>
      </c>
      <c r="D202" t="s">
        <v>384</v>
      </c>
      <c r="E202">
        <v>157</v>
      </c>
      <c r="F202">
        <v>0</v>
      </c>
      <c r="G202">
        <v>0</v>
      </c>
      <c r="H202">
        <v>0</v>
      </c>
      <c r="I202" t="s">
        <v>447</v>
      </c>
      <c r="J202" s="22">
        <v>0</v>
      </c>
      <c r="K202" s="22">
        <v>0</v>
      </c>
      <c r="L202" s="22">
        <v>0</v>
      </c>
    </row>
    <row r="203" spans="1:12" ht="15">
      <c r="A203">
        <v>40</v>
      </c>
      <c r="B203">
        <v>10</v>
      </c>
      <c r="D203" t="s">
        <v>384</v>
      </c>
      <c r="E203">
        <v>0</v>
      </c>
      <c r="F203">
        <v>0</v>
      </c>
      <c r="G203">
        <v>0</v>
      </c>
      <c r="H203">
        <v>0</v>
      </c>
      <c r="I203" t="s">
        <v>448</v>
      </c>
      <c r="J203" s="22">
        <v>0</v>
      </c>
      <c r="K203" s="22">
        <v>0</v>
      </c>
      <c r="L203" s="22">
        <v>0</v>
      </c>
    </row>
    <row r="204" spans="1:12" ht="15">
      <c r="A204">
        <v>40</v>
      </c>
      <c r="B204">
        <v>10</v>
      </c>
      <c r="C204" t="s">
        <v>435</v>
      </c>
      <c r="D204" t="s">
        <v>391</v>
      </c>
      <c r="E204">
        <v>158</v>
      </c>
      <c r="F204">
        <v>0</v>
      </c>
      <c r="G204">
        <v>0</v>
      </c>
      <c r="H204">
        <v>0</v>
      </c>
      <c r="I204" t="s">
        <v>448</v>
      </c>
      <c r="J204" s="22">
        <v>0</v>
      </c>
      <c r="K204" s="22">
        <v>0</v>
      </c>
      <c r="L204" s="22">
        <v>0</v>
      </c>
    </row>
    <row r="205" spans="1:12" ht="15">
      <c r="A205">
        <v>40</v>
      </c>
      <c r="B205">
        <v>10</v>
      </c>
      <c r="C205" t="s">
        <v>436</v>
      </c>
      <c r="D205" t="s">
        <v>391</v>
      </c>
      <c r="E205">
        <v>158</v>
      </c>
      <c r="F205">
        <v>0</v>
      </c>
      <c r="G205">
        <v>0</v>
      </c>
      <c r="H205">
        <v>0</v>
      </c>
      <c r="I205" t="s">
        <v>448</v>
      </c>
      <c r="J205" s="22">
        <v>0</v>
      </c>
      <c r="K205" s="22">
        <v>0</v>
      </c>
      <c r="L205" s="22">
        <v>0</v>
      </c>
    </row>
    <row r="206" spans="1:12" ht="15">
      <c r="A206">
        <v>40</v>
      </c>
      <c r="B206">
        <v>10</v>
      </c>
      <c r="D206" t="s">
        <v>384</v>
      </c>
      <c r="E206">
        <v>0</v>
      </c>
      <c r="F206">
        <v>0</v>
      </c>
      <c r="G206">
        <v>0</v>
      </c>
      <c r="H206">
        <v>0</v>
      </c>
      <c r="I206" t="s">
        <v>449</v>
      </c>
      <c r="J206" s="22">
        <v>0</v>
      </c>
      <c r="K206" s="22">
        <v>0</v>
      </c>
      <c r="L206" s="22">
        <v>0</v>
      </c>
    </row>
    <row r="207" spans="1:12" ht="15">
      <c r="A207">
        <v>40</v>
      </c>
      <c r="B207">
        <v>10</v>
      </c>
      <c r="C207" t="s">
        <v>387</v>
      </c>
      <c r="D207" t="s">
        <v>388</v>
      </c>
      <c r="E207">
        <v>120</v>
      </c>
      <c r="F207">
        <v>6</v>
      </c>
      <c r="G207">
        <v>0</v>
      </c>
      <c r="H207">
        <v>0</v>
      </c>
      <c r="I207" t="s">
        <v>450</v>
      </c>
      <c r="J207" s="22">
        <v>0</v>
      </c>
      <c r="K207" s="22">
        <v>0</v>
      </c>
      <c r="L207" s="22">
        <v>0</v>
      </c>
    </row>
    <row r="208" spans="1:12" ht="15">
      <c r="A208">
        <v>40</v>
      </c>
      <c r="B208">
        <v>10</v>
      </c>
      <c r="C208" t="s">
        <v>387</v>
      </c>
      <c r="D208" t="s">
        <v>388</v>
      </c>
      <c r="E208">
        <v>121</v>
      </c>
      <c r="F208">
        <v>6</v>
      </c>
      <c r="G208">
        <v>0</v>
      </c>
      <c r="H208">
        <v>0</v>
      </c>
      <c r="I208" t="s">
        <v>450</v>
      </c>
      <c r="J208" s="22">
        <v>0</v>
      </c>
      <c r="K208" s="22">
        <v>0</v>
      </c>
      <c r="L208" s="22">
        <v>0</v>
      </c>
    </row>
    <row r="209" spans="1:12" ht="15">
      <c r="A209">
        <v>40</v>
      </c>
      <c r="B209">
        <v>10</v>
      </c>
      <c r="C209" t="s">
        <v>387</v>
      </c>
      <c r="D209" t="s">
        <v>388</v>
      </c>
      <c r="E209">
        <v>122</v>
      </c>
      <c r="F209">
        <v>6</v>
      </c>
      <c r="G209">
        <v>0</v>
      </c>
      <c r="H209">
        <v>0</v>
      </c>
      <c r="I209" t="s">
        <v>450</v>
      </c>
      <c r="J209" s="22">
        <v>0</v>
      </c>
      <c r="K209" s="22">
        <v>0</v>
      </c>
      <c r="L209" s="22">
        <v>0</v>
      </c>
    </row>
    <row r="210" spans="1:12" ht="15">
      <c r="A210">
        <v>40</v>
      </c>
      <c r="B210">
        <v>10</v>
      </c>
      <c r="C210" t="s">
        <v>387</v>
      </c>
      <c r="D210" t="s">
        <v>388</v>
      </c>
      <c r="E210">
        <v>127</v>
      </c>
      <c r="F210">
        <v>6</v>
      </c>
      <c r="G210">
        <v>0</v>
      </c>
      <c r="H210">
        <v>0</v>
      </c>
      <c r="I210" t="s">
        <v>450</v>
      </c>
      <c r="J210" s="22">
        <v>0</v>
      </c>
      <c r="K210" s="22">
        <v>0</v>
      </c>
      <c r="L210" s="22">
        <v>0</v>
      </c>
    </row>
    <row r="211" spans="1:12" ht="15">
      <c r="A211">
        <v>40</v>
      </c>
      <c r="B211">
        <v>10</v>
      </c>
      <c r="C211" t="s">
        <v>387</v>
      </c>
      <c r="D211" t="s">
        <v>388</v>
      </c>
      <c r="E211">
        <v>220</v>
      </c>
      <c r="F211">
        <v>6</v>
      </c>
      <c r="G211">
        <v>0</v>
      </c>
      <c r="H211">
        <v>0</v>
      </c>
      <c r="I211" t="s">
        <v>450</v>
      </c>
      <c r="J211" s="22">
        <v>0</v>
      </c>
      <c r="K211" s="22">
        <v>0</v>
      </c>
      <c r="L211" s="22">
        <v>0</v>
      </c>
    </row>
    <row r="212" spans="1:12" ht="15">
      <c r="A212">
        <v>40</v>
      </c>
      <c r="B212">
        <v>10</v>
      </c>
      <c r="C212" t="s">
        <v>387</v>
      </c>
      <c r="D212" t="s">
        <v>388</v>
      </c>
      <c r="E212">
        <v>222</v>
      </c>
      <c r="F212">
        <v>6</v>
      </c>
      <c r="G212">
        <v>0</v>
      </c>
      <c r="H212">
        <v>0</v>
      </c>
      <c r="I212" t="s">
        <v>450</v>
      </c>
      <c r="J212" s="22">
        <v>0</v>
      </c>
      <c r="K212" s="22">
        <v>0</v>
      </c>
      <c r="L212" s="22">
        <v>0</v>
      </c>
    </row>
    <row r="213" spans="1:12" ht="15">
      <c r="A213">
        <v>40</v>
      </c>
      <c r="B213">
        <v>10</v>
      </c>
      <c r="C213" t="s">
        <v>387</v>
      </c>
      <c r="D213" t="s">
        <v>388</v>
      </c>
      <c r="E213">
        <v>227</v>
      </c>
      <c r="F213">
        <v>6</v>
      </c>
      <c r="G213">
        <v>0</v>
      </c>
      <c r="H213">
        <v>0</v>
      </c>
      <c r="I213" t="s">
        <v>450</v>
      </c>
      <c r="J213" s="22">
        <v>0</v>
      </c>
      <c r="K213" s="22">
        <v>0</v>
      </c>
      <c r="L213" s="22">
        <v>0</v>
      </c>
    </row>
    <row r="214" spans="1:12" ht="15">
      <c r="A214">
        <v>40</v>
      </c>
      <c r="B214">
        <v>10</v>
      </c>
      <c r="C214" t="s">
        <v>435</v>
      </c>
      <c r="D214" t="s">
        <v>391</v>
      </c>
      <c r="E214">
        <v>250</v>
      </c>
      <c r="F214">
        <v>0</v>
      </c>
      <c r="G214">
        <v>0</v>
      </c>
      <c r="H214">
        <v>0</v>
      </c>
      <c r="I214" t="s">
        <v>449</v>
      </c>
      <c r="J214" s="22">
        <v>0</v>
      </c>
      <c r="K214" s="22">
        <v>0</v>
      </c>
      <c r="L214" s="22">
        <v>0</v>
      </c>
    </row>
    <row r="215" spans="1:12" ht="15">
      <c r="A215">
        <v>40</v>
      </c>
      <c r="B215">
        <v>10</v>
      </c>
      <c r="C215" t="s">
        <v>436</v>
      </c>
      <c r="D215" t="s">
        <v>391</v>
      </c>
      <c r="E215">
        <v>250</v>
      </c>
      <c r="F215">
        <v>0</v>
      </c>
      <c r="G215">
        <v>0</v>
      </c>
      <c r="H215">
        <v>0</v>
      </c>
      <c r="I215" t="s">
        <v>449</v>
      </c>
      <c r="J215" s="22">
        <v>0</v>
      </c>
      <c r="K215" s="22">
        <v>0</v>
      </c>
      <c r="L215" s="22">
        <v>0</v>
      </c>
    </row>
    <row r="216" spans="1:12" ht="15">
      <c r="A216">
        <v>40</v>
      </c>
      <c r="B216">
        <v>10</v>
      </c>
      <c r="C216" t="s">
        <v>438</v>
      </c>
      <c r="D216" t="s">
        <v>388</v>
      </c>
      <c r="E216">
        <v>500</v>
      </c>
      <c r="F216">
        <v>2</v>
      </c>
      <c r="G216">
        <v>3</v>
      </c>
      <c r="H216">
        <v>1</v>
      </c>
      <c r="I216" t="s">
        <v>451</v>
      </c>
      <c r="J216" s="22">
        <v>0</v>
      </c>
      <c r="K216" s="22">
        <v>0</v>
      </c>
      <c r="L216" s="22">
        <v>0</v>
      </c>
    </row>
    <row r="217" spans="1:12" ht="15">
      <c r="A217">
        <v>40</v>
      </c>
      <c r="B217">
        <v>10</v>
      </c>
      <c r="C217" t="s">
        <v>440</v>
      </c>
      <c r="D217" t="s">
        <v>388</v>
      </c>
      <c r="E217">
        <v>500</v>
      </c>
      <c r="F217">
        <v>2</v>
      </c>
      <c r="G217">
        <v>3</v>
      </c>
      <c r="H217">
        <v>1</v>
      </c>
      <c r="I217" t="s">
        <v>451</v>
      </c>
      <c r="J217" s="22">
        <v>0</v>
      </c>
      <c r="K217" s="22">
        <v>0</v>
      </c>
      <c r="L217" s="22">
        <v>0</v>
      </c>
    </row>
    <row r="218" spans="1:12" ht="15">
      <c r="A218">
        <v>40</v>
      </c>
      <c r="B218">
        <v>10</v>
      </c>
      <c r="C218" t="s">
        <v>387</v>
      </c>
      <c r="D218" t="s">
        <v>388</v>
      </c>
      <c r="E218">
        <v>630</v>
      </c>
      <c r="F218">
        <v>25</v>
      </c>
      <c r="G218">
        <v>1</v>
      </c>
      <c r="H218">
        <v>2</v>
      </c>
      <c r="I218" t="s">
        <v>452</v>
      </c>
      <c r="J218" s="22">
        <v>0</v>
      </c>
      <c r="K218" s="22">
        <v>0</v>
      </c>
      <c r="L218" s="22">
        <v>0</v>
      </c>
    </row>
    <row r="219" spans="1:12" ht="15">
      <c r="A219">
        <v>40</v>
      </c>
      <c r="B219">
        <v>10</v>
      </c>
      <c r="C219" t="s">
        <v>387</v>
      </c>
      <c r="D219" t="s">
        <v>388</v>
      </c>
      <c r="E219">
        <v>630</v>
      </c>
      <c r="F219">
        <v>25</v>
      </c>
      <c r="G219">
        <v>2</v>
      </c>
      <c r="H219">
        <v>2</v>
      </c>
      <c r="I219" t="s">
        <v>452</v>
      </c>
      <c r="J219" s="22">
        <v>0</v>
      </c>
      <c r="K219" s="22">
        <v>0</v>
      </c>
      <c r="L219" s="22">
        <v>0</v>
      </c>
    </row>
    <row r="220" spans="1:12" ht="15">
      <c r="A220">
        <v>40</v>
      </c>
      <c r="B220">
        <v>10</v>
      </c>
      <c r="C220" t="s">
        <v>387</v>
      </c>
      <c r="D220" t="s">
        <v>388</v>
      </c>
      <c r="E220">
        <v>630</v>
      </c>
      <c r="F220">
        <v>25</v>
      </c>
      <c r="G220">
        <v>3</v>
      </c>
      <c r="H220">
        <v>2</v>
      </c>
      <c r="I220" t="s">
        <v>452</v>
      </c>
      <c r="J220" s="22">
        <v>0</v>
      </c>
      <c r="K220" s="22">
        <v>0</v>
      </c>
      <c r="L220" s="22">
        <v>0</v>
      </c>
    </row>
    <row r="221" spans="1:12" ht="15">
      <c r="A221">
        <v>40</v>
      </c>
      <c r="B221">
        <v>10</v>
      </c>
      <c r="C221" t="s">
        <v>387</v>
      </c>
      <c r="D221" t="s">
        <v>388</v>
      </c>
      <c r="E221">
        <v>630</v>
      </c>
      <c r="F221">
        <v>25</v>
      </c>
      <c r="G221">
        <v>4</v>
      </c>
      <c r="H221">
        <v>2</v>
      </c>
      <c r="I221" t="s">
        <v>452</v>
      </c>
      <c r="J221" s="22">
        <v>0</v>
      </c>
      <c r="K221" s="22">
        <v>0</v>
      </c>
      <c r="L221" s="22">
        <v>0</v>
      </c>
    </row>
    <row r="222" spans="1:12" ht="15">
      <c r="A222">
        <v>40</v>
      </c>
      <c r="B222">
        <v>10</v>
      </c>
      <c r="C222" t="s">
        <v>387</v>
      </c>
      <c r="D222" t="s">
        <v>388</v>
      </c>
      <c r="E222">
        <v>630</v>
      </c>
      <c r="F222">
        <v>25</v>
      </c>
      <c r="G222">
        <v>5</v>
      </c>
      <c r="H222">
        <v>2</v>
      </c>
      <c r="I222" t="s">
        <v>452</v>
      </c>
      <c r="J222" s="22">
        <v>0</v>
      </c>
      <c r="K222" s="22">
        <v>0</v>
      </c>
      <c r="L222" s="22">
        <v>0</v>
      </c>
    </row>
    <row r="223" spans="1:12" ht="15">
      <c r="A223">
        <v>40</v>
      </c>
      <c r="B223">
        <v>10</v>
      </c>
      <c r="C223" t="s">
        <v>387</v>
      </c>
      <c r="D223" t="s">
        <v>388</v>
      </c>
      <c r="E223">
        <v>630</v>
      </c>
      <c r="F223">
        <v>99</v>
      </c>
      <c r="G223">
        <v>97</v>
      </c>
      <c r="H223">
        <v>0</v>
      </c>
      <c r="I223" t="s">
        <v>453</v>
      </c>
      <c r="J223" s="22">
        <v>0</v>
      </c>
      <c r="K223" s="22">
        <v>0</v>
      </c>
      <c r="L223" s="22">
        <v>0</v>
      </c>
    </row>
    <row r="224" spans="1:12" ht="15">
      <c r="A224">
        <v>40</v>
      </c>
      <c r="B224">
        <v>10</v>
      </c>
      <c r="C224" t="s">
        <v>387</v>
      </c>
      <c r="D224" t="s">
        <v>388</v>
      </c>
      <c r="E224">
        <v>630</v>
      </c>
      <c r="F224">
        <v>99</v>
      </c>
      <c r="G224">
        <v>98</v>
      </c>
      <c r="H224">
        <v>0</v>
      </c>
      <c r="I224" t="s">
        <v>454</v>
      </c>
      <c r="J224" s="22">
        <v>0</v>
      </c>
      <c r="K224" s="22">
        <v>0</v>
      </c>
      <c r="L224" s="22">
        <v>0</v>
      </c>
    </row>
    <row r="225" spans="1:12" ht="15">
      <c r="A225">
        <v>40</v>
      </c>
      <c r="B225">
        <v>10</v>
      </c>
      <c r="D225" t="s">
        <v>384</v>
      </c>
      <c r="E225">
        <v>0</v>
      </c>
      <c r="F225">
        <v>0</v>
      </c>
      <c r="G225">
        <v>0</v>
      </c>
      <c r="H225">
        <v>0</v>
      </c>
      <c r="I225" t="s">
        <v>455</v>
      </c>
      <c r="J225" s="22">
        <v>0</v>
      </c>
      <c r="K225" s="22">
        <v>0</v>
      </c>
      <c r="L225" s="22">
        <v>0</v>
      </c>
    </row>
    <row r="226" spans="1:12" ht="15">
      <c r="A226">
        <v>40</v>
      </c>
      <c r="B226">
        <v>10</v>
      </c>
      <c r="C226" t="s">
        <v>435</v>
      </c>
      <c r="D226" t="s">
        <v>391</v>
      </c>
      <c r="E226">
        <v>251</v>
      </c>
      <c r="F226">
        <v>0</v>
      </c>
      <c r="G226">
        <v>0</v>
      </c>
      <c r="H226">
        <v>0</v>
      </c>
      <c r="I226" t="s">
        <v>455</v>
      </c>
      <c r="J226" s="22">
        <v>0</v>
      </c>
      <c r="K226" s="22">
        <v>0</v>
      </c>
      <c r="L226" s="22">
        <v>0</v>
      </c>
    </row>
    <row r="227" spans="1:12" ht="15">
      <c r="A227">
        <v>40</v>
      </c>
      <c r="B227">
        <v>10</v>
      </c>
      <c r="C227" t="s">
        <v>436</v>
      </c>
      <c r="D227" t="s">
        <v>391</v>
      </c>
      <c r="E227">
        <v>251</v>
      </c>
      <c r="F227">
        <v>0</v>
      </c>
      <c r="G227">
        <v>0</v>
      </c>
      <c r="H227">
        <v>0</v>
      </c>
      <c r="I227" t="s">
        <v>455</v>
      </c>
      <c r="J227" s="22">
        <v>0</v>
      </c>
      <c r="K227" s="22">
        <v>0</v>
      </c>
      <c r="L227" s="22">
        <v>0</v>
      </c>
    </row>
    <row r="228" spans="1:12" ht="15">
      <c r="A228">
        <v>40</v>
      </c>
      <c r="B228">
        <v>10</v>
      </c>
      <c r="C228" t="s">
        <v>438</v>
      </c>
      <c r="D228" t="s">
        <v>388</v>
      </c>
      <c r="E228">
        <v>257</v>
      </c>
      <c r="F228">
        <v>1</v>
      </c>
      <c r="G228">
        <v>0</v>
      </c>
      <c r="H228">
        <v>0</v>
      </c>
      <c r="I228" t="s">
        <v>456</v>
      </c>
      <c r="J228" s="22">
        <v>0</v>
      </c>
      <c r="K228" s="22">
        <v>0</v>
      </c>
      <c r="L228" s="22">
        <v>0</v>
      </c>
    </row>
    <row r="229" spans="1:12" ht="15">
      <c r="A229">
        <v>40</v>
      </c>
      <c r="B229">
        <v>10</v>
      </c>
      <c r="C229" t="s">
        <v>440</v>
      </c>
      <c r="D229" t="s">
        <v>388</v>
      </c>
      <c r="E229">
        <v>257</v>
      </c>
      <c r="F229">
        <v>1</v>
      </c>
      <c r="G229">
        <v>0</v>
      </c>
      <c r="H229">
        <v>0</v>
      </c>
      <c r="I229" t="s">
        <v>456</v>
      </c>
      <c r="J229" s="22">
        <v>0</v>
      </c>
      <c r="K229" s="22">
        <v>0</v>
      </c>
      <c r="L229" s="22">
        <v>0</v>
      </c>
    </row>
    <row r="230" spans="1:12" ht="15">
      <c r="A230">
        <v>40</v>
      </c>
      <c r="B230">
        <v>10</v>
      </c>
      <c r="C230" t="s">
        <v>438</v>
      </c>
      <c r="D230" t="s">
        <v>388</v>
      </c>
      <c r="E230">
        <v>500</v>
      </c>
      <c r="F230">
        <v>2</v>
      </c>
      <c r="G230">
        <v>3</v>
      </c>
      <c r="H230">
        <v>2</v>
      </c>
      <c r="I230" t="s">
        <v>456</v>
      </c>
      <c r="J230" s="22">
        <v>0</v>
      </c>
      <c r="K230" s="22">
        <v>0</v>
      </c>
      <c r="L230" s="22">
        <v>0</v>
      </c>
    </row>
    <row r="231" spans="1:12" ht="15">
      <c r="A231">
        <v>40</v>
      </c>
      <c r="B231">
        <v>10</v>
      </c>
      <c r="C231" t="s">
        <v>440</v>
      </c>
      <c r="D231" t="s">
        <v>388</v>
      </c>
      <c r="E231">
        <v>500</v>
      </c>
      <c r="F231">
        <v>2</v>
      </c>
      <c r="G231">
        <v>3</v>
      </c>
      <c r="H231">
        <v>2</v>
      </c>
      <c r="I231" t="s">
        <v>456</v>
      </c>
      <c r="J231" s="22">
        <v>0</v>
      </c>
      <c r="K231" s="22">
        <v>0</v>
      </c>
      <c r="L231" s="22">
        <v>0</v>
      </c>
    </row>
    <row r="232" spans="1:12" ht="15">
      <c r="A232">
        <v>40</v>
      </c>
      <c r="B232">
        <v>10</v>
      </c>
      <c r="C232" t="s">
        <v>387</v>
      </c>
      <c r="D232" t="s">
        <v>388</v>
      </c>
      <c r="E232">
        <v>630</v>
      </c>
      <c r="F232">
        <v>25</v>
      </c>
      <c r="G232">
        <v>1</v>
      </c>
      <c r="H232">
        <v>3</v>
      </c>
      <c r="I232" t="s">
        <v>452</v>
      </c>
      <c r="J232" s="22">
        <v>0</v>
      </c>
      <c r="K232" s="22">
        <v>0</v>
      </c>
      <c r="L232" s="22">
        <v>0</v>
      </c>
    </row>
    <row r="233" spans="1:12" ht="15">
      <c r="A233">
        <v>40</v>
      </c>
      <c r="B233">
        <v>10</v>
      </c>
      <c r="C233" t="s">
        <v>387</v>
      </c>
      <c r="D233" t="s">
        <v>388</v>
      </c>
      <c r="E233">
        <v>630</v>
      </c>
      <c r="F233">
        <v>25</v>
      </c>
      <c r="G233">
        <v>2</v>
      </c>
      <c r="H233">
        <v>3</v>
      </c>
      <c r="I233" t="s">
        <v>452</v>
      </c>
      <c r="J233" s="22">
        <v>0</v>
      </c>
      <c r="K233" s="22">
        <v>0</v>
      </c>
      <c r="L233" s="22">
        <v>0</v>
      </c>
    </row>
    <row r="234" spans="1:12" ht="15">
      <c r="A234">
        <v>40</v>
      </c>
      <c r="B234">
        <v>10</v>
      </c>
      <c r="C234" t="s">
        <v>387</v>
      </c>
      <c r="D234" t="s">
        <v>388</v>
      </c>
      <c r="E234">
        <v>630</v>
      </c>
      <c r="F234">
        <v>25</v>
      </c>
      <c r="G234">
        <v>3</v>
      </c>
      <c r="H234">
        <v>3</v>
      </c>
      <c r="I234" t="s">
        <v>452</v>
      </c>
      <c r="J234" s="22">
        <v>0</v>
      </c>
      <c r="K234" s="22">
        <v>0</v>
      </c>
      <c r="L234" s="22">
        <v>0</v>
      </c>
    </row>
    <row r="235" spans="1:12" ht="15">
      <c r="A235">
        <v>40</v>
      </c>
      <c r="B235">
        <v>10</v>
      </c>
      <c r="C235" t="s">
        <v>387</v>
      </c>
      <c r="D235" t="s">
        <v>388</v>
      </c>
      <c r="E235">
        <v>630</v>
      </c>
      <c r="F235">
        <v>25</v>
      </c>
      <c r="G235">
        <v>4</v>
      </c>
      <c r="H235">
        <v>3</v>
      </c>
      <c r="I235" t="s">
        <v>452</v>
      </c>
      <c r="J235" s="22">
        <v>0</v>
      </c>
      <c r="K235" s="22">
        <v>0</v>
      </c>
      <c r="L235" s="22">
        <v>0</v>
      </c>
    </row>
    <row r="236" spans="1:12" ht="15">
      <c r="A236">
        <v>40</v>
      </c>
      <c r="B236">
        <v>10</v>
      </c>
      <c r="C236" t="s">
        <v>387</v>
      </c>
      <c r="D236" t="s">
        <v>388</v>
      </c>
      <c r="E236">
        <v>630</v>
      </c>
      <c r="F236">
        <v>25</v>
      </c>
      <c r="G236">
        <v>5</v>
      </c>
      <c r="H236">
        <v>3</v>
      </c>
      <c r="I236" t="s">
        <v>452</v>
      </c>
      <c r="J236" s="22">
        <v>0</v>
      </c>
      <c r="K236" s="22">
        <v>0</v>
      </c>
      <c r="L236" s="22">
        <v>0</v>
      </c>
    </row>
    <row r="237" spans="1:12" ht="15">
      <c r="A237">
        <v>40</v>
      </c>
      <c r="B237">
        <v>10</v>
      </c>
      <c r="D237" t="s">
        <v>384</v>
      </c>
      <c r="E237">
        <v>0</v>
      </c>
      <c r="F237">
        <v>0</v>
      </c>
      <c r="G237">
        <v>0</v>
      </c>
      <c r="H237">
        <v>0</v>
      </c>
      <c r="I237" t="s">
        <v>457</v>
      </c>
      <c r="J237" s="22">
        <v>0</v>
      </c>
      <c r="K237" s="22">
        <v>0</v>
      </c>
      <c r="L237" s="22">
        <v>0</v>
      </c>
    </row>
    <row r="238" spans="1:12" ht="15">
      <c r="A238">
        <v>40</v>
      </c>
      <c r="B238">
        <v>10</v>
      </c>
      <c r="C238" t="s">
        <v>435</v>
      </c>
      <c r="D238" t="s">
        <v>391</v>
      </c>
      <c r="E238">
        <v>252</v>
      </c>
      <c r="F238">
        <v>0</v>
      </c>
      <c r="G238">
        <v>0</v>
      </c>
      <c r="H238">
        <v>0</v>
      </c>
      <c r="I238" t="s">
        <v>457</v>
      </c>
      <c r="J238" s="22">
        <v>0</v>
      </c>
      <c r="K238" s="22">
        <v>0</v>
      </c>
      <c r="L238" s="22">
        <v>0</v>
      </c>
    </row>
    <row r="239" spans="1:12" ht="15">
      <c r="A239">
        <v>40</v>
      </c>
      <c r="B239">
        <v>10</v>
      </c>
      <c r="C239" t="s">
        <v>436</v>
      </c>
      <c r="D239" t="s">
        <v>391</v>
      </c>
      <c r="E239">
        <v>252</v>
      </c>
      <c r="F239">
        <v>0</v>
      </c>
      <c r="G239">
        <v>0</v>
      </c>
      <c r="H239">
        <v>0</v>
      </c>
      <c r="I239" t="s">
        <v>457</v>
      </c>
      <c r="J239" s="22">
        <v>0</v>
      </c>
      <c r="K239" s="22">
        <v>0</v>
      </c>
      <c r="L239" s="22">
        <v>0</v>
      </c>
    </row>
    <row r="240" spans="1:12" ht="15">
      <c r="A240">
        <v>40</v>
      </c>
      <c r="B240">
        <v>10</v>
      </c>
      <c r="C240" t="s">
        <v>438</v>
      </c>
      <c r="D240" t="s">
        <v>388</v>
      </c>
      <c r="E240">
        <v>257</v>
      </c>
      <c r="F240">
        <v>2</v>
      </c>
      <c r="G240">
        <v>0</v>
      </c>
      <c r="H240">
        <v>0</v>
      </c>
      <c r="I240" t="s">
        <v>458</v>
      </c>
      <c r="J240" s="22">
        <v>0</v>
      </c>
      <c r="K240" s="22">
        <v>0</v>
      </c>
      <c r="L240" s="22">
        <v>0</v>
      </c>
    </row>
    <row r="241" spans="1:12" ht="15">
      <c r="A241">
        <v>40</v>
      </c>
      <c r="B241">
        <v>10</v>
      </c>
      <c r="C241" t="s">
        <v>440</v>
      </c>
      <c r="D241" t="s">
        <v>388</v>
      </c>
      <c r="E241">
        <v>257</v>
      </c>
      <c r="F241">
        <v>2</v>
      </c>
      <c r="G241">
        <v>0</v>
      </c>
      <c r="H241">
        <v>0</v>
      </c>
      <c r="I241" t="s">
        <v>458</v>
      </c>
      <c r="J241" s="22">
        <v>0</v>
      </c>
      <c r="K241" s="22">
        <v>0</v>
      </c>
      <c r="L241" s="22">
        <v>0</v>
      </c>
    </row>
    <row r="242" spans="1:12" ht="15">
      <c r="A242">
        <v>40</v>
      </c>
      <c r="B242">
        <v>10</v>
      </c>
      <c r="C242" t="s">
        <v>438</v>
      </c>
      <c r="D242" t="s">
        <v>388</v>
      </c>
      <c r="E242">
        <v>500</v>
      </c>
      <c r="F242">
        <v>2</v>
      </c>
      <c r="G242">
        <v>3</v>
      </c>
      <c r="H242">
        <v>3</v>
      </c>
      <c r="I242" t="s">
        <v>458</v>
      </c>
      <c r="J242" s="22">
        <v>0</v>
      </c>
      <c r="K242" s="22">
        <v>0</v>
      </c>
      <c r="L242" s="22">
        <v>0</v>
      </c>
    </row>
    <row r="243" spans="1:12" ht="15">
      <c r="A243">
        <v>40</v>
      </c>
      <c r="B243">
        <v>10</v>
      </c>
      <c r="C243" t="s">
        <v>440</v>
      </c>
      <c r="D243" t="s">
        <v>388</v>
      </c>
      <c r="E243">
        <v>500</v>
      </c>
      <c r="F243">
        <v>2</v>
      </c>
      <c r="G243">
        <v>3</v>
      </c>
      <c r="H243">
        <v>3</v>
      </c>
      <c r="I243" t="s">
        <v>458</v>
      </c>
      <c r="J243" s="22">
        <v>0</v>
      </c>
      <c r="K243" s="22">
        <v>0</v>
      </c>
      <c r="L243" s="22">
        <v>0</v>
      </c>
    </row>
    <row r="244" spans="1:12" ht="15">
      <c r="A244">
        <v>40</v>
      </c>
      <c r="B244">
        <v>10</v>
      </c>
      <c r="C244" t="s">
        <v>387</v>
      </c>
      <c r="D244" t="s">
        <v>388</v>
      </c>
      <c r="E244">
        <v>630</v>
      </c>
      <c r="F244">
        <v>25</v>
      </c>
      <c r="G244">
        <v>1</v>
      </c>
      <c r="H244">
        <v>4</v>
      </c>
      <c r="I244" t="s">
        <v>459</v>
      </c>
      <c r="J244" s="22">
        <v>0</v>
      </c>
      <c r="K244" s="22">
        <v>0</v>
      </c>
      <c r="L244" s="22">
        <v>0</v>
      </c>
    </row>
    <row r="245" spans="1:12" ht="15">
      <c r="A245">
        <v>40</v>
      </c>
      <c r="B245">
        <v>10</v>
      </c>
      <c r="C245" t="s">
        <v>387</v>
      </c>
      <c r="D245" t="s">
        <v>388</v>
      </c>
      <c r="E245">
        <v>630</v>
      </c>
      <c r="F245">
        <v>25</v>
      </c>
      <c r="G245">
        <v>2</v>
      </c>
      <c r="H245">
        <v>4</v>
      </c>
      <c r="I245" t="s">
        <v>459</v>
      </c>
      <c r="J245" s="22">
        <v>0</v>
      </c>
      <c r="K245" s="22">
        <v>0</v>
      </c>
      <c r="L245" s="22">
        <v>0</v>
      </c>
    </row>
    <row r="246" spans="1:12" ht="15">
      <c r="A246">
        <v>40</v>
      </c>
      <c r="B246">
        <v>10</v>
      </c>
      <c r="C246" t="s">
        <v>387</v>
      </c>
      <c r="D246" t="s">
        <v>388</v>
      </c>
      <c r="E246">
        <v>630</v>
      </c>
      <c r="F246">
        <v>25</v>
      </c>
      <c r="G246">
        <v>3</v>
      </c>
      <c r="H246">
        <v>4</v>
      </c>
      <c r="I246" t="s">
        <v>459</v>
      </c>
      <c r="J246" s="22">
        <v>0</v>
      </c>
      <c r="K246" s="22">
        <v>0</v>
      </c>
      <c r="L246" s="22">
        <v>0</v>
      </c>
    </row>
    <row r="247" spans="1:12" ht="15">
      <c r="A247">
        <v>40</v>
      </c>
      <c r="B247">
        <v>10</v>
      </c>
      <c r="C247" t="s">
        <v>387</v>
      </c>
      <c r="D247" t="s">
        <v>388</v>
      </c>
      <c r="E247">
        <v>630</v>
      </c>
      <c r="F247">
        <v>25</v>
      </c>
      <c r="G247">
        <v>4</v>
      </c>
      <c r="H247">
        <v>4</v>
      </c>
      <c r="I247" t="s">
        <v>459</v>
      </c>
      <c r="J247" s="22">
        <v>0</v>
      </c>
      <c r="K247" s="22">
        <v>0</v>
      </c>
      <c r="L247" s="22">
        <v>0</v>
      </c>
    </row>
    <row r="248" spans="1:12" ht="15">
      <c r="A248">
        <v>40</v>
      </c>
      <c r="B248">
        <v>10</v>
      </c>
      <c r="C248" t="s">
        <v>387</v>
      </c>
      <c r="D248" t="s">
        <v>388</v>
      </c>
      <c r="E248">
        <v>630</v>
      </c>
      <c r="F248">
        <v>25</v>
      </c>
      <c r="G248">
        <v>5</v>
      </c>
      <c r="H248">
        <v>4</v>
      </c>
      <c r="I248" t="s">
        <v>459</v>
      </c>
      <c r="J248" s="22">
        <v>0</v>
      </c>
      <c r="K248" s="22">
        <v>0</v>
      </c>
      <c r="L248" s="22">
        <v>0</v>
      </c>
    </row>
    <row r="249" spans="1:12" ht="15">
      <c r="A249">
        <v>40</v>
      </c>
      <c r="B249">
        <v>10</v>
      </c>
      <c r="D249" t="s">
        <v>384</v>
      </c>
      <c r="E249">
        <v>0</v>
      </c>
      <c r="F249">
        <v>0</v>
      </c>
      <c r="G249">
        <v>0</v>
      </c>
      <c r="H249">
        <v>0</v>
      </c>
      <c r="I249" t="s">
        <v>460</v>
      </c>
      <c r="J249" s="22">
        <v>0</v>
      </c>
      <c r="K249" s="22">
        <v>0</v>
      </c>
      <c r="L249" s="22">
        <v>0</v>
      </c>
    </row>
    <row r="250" spans="1:12" ht="15">
      <c r="A250">
        <v>40</v>
      </c>
      <c r="B250">
        <v>10</v>
      </c>
      <c r="C250" t="s">
        <v>435</v>
      </c>
      <c r="D250" t="s">
        <v>391</v>
      </c>
      <c r="E250">
        <v>253</v>
      </c>
      <c r="F250">
        <v>0</v>
      </c>
      <c r="G250">
        <v>0</v>
      </c>
      <c r="H250">
        <v>0</v>
      </c>
      <c r="I250" t="s">
        <v>460</v>
      </c>
      <c r="J250" s="22">
        <v>0</v>
      </c>
      <c r="K250" s="22">
        <v>88.26</v>
      </c>
      <c r="L250" s="22">
        <v>88.26</v>
      </c>
    </row>
    <row r="251" spans="1:12" ht="15">
      <c r="A251">
        <v>40</v>
      </c>
      <c r="B251">
        <v>10</v>
      </c>
      <c r="C251" t="s">
        <v>436</v>
      </c>
      <c r="D251" t="s">
        <v>391</v>
      </c>
      <c r="E251">
        <v>253</v>
      </c>
      <c r="F251">
        <v>0</v>
      </c>
      <c r="G251">
        <v>0</v>
      </c>
      <c r="H251">
        <v>0</v>
      </c>
      <c r="I251" t="s">
        <v>460</v>
      </c>
      <c r="J251" s="22">
        <v>0</v>
      </c>
      <c r="K251" s="22">
        <v>0</v>
      </c>
      <c r="L251" s="22">
        <v>0</v>
      </c>
    </row>
    <row r="252" spans="1:12" ht="15">
      <c r="A252">
        <v>40</v>
      </c>
      <c r="B252">
        <v>10</v>
      </c>
      <c r="C252" t="s">
        <v>438</v>
      </c>
      <c r="D252" t="s">
        <v>388</v>
      </c>
      <c r="E252">
        <v>257</v>
      </c>
      <c r="F252">
        <v>3</v>
      </c>
      <c r="G252">
        <v>0</v>
      </c>
      <c r="H252">
        <v>0</v>
      </c>
      <c r="I252" t="s">
        <v>240</v>
      </c>
      <c r="J252" s="22">
        <v>0</v>
      </c>
      <c r="K252" s="22">
        <v>88.26</v>
      </c>
      <c r="L252" s="22">
        <v>88.26</v>
      </c>
    </row>
    <row r="253" spans="1:12" ht="15">
      <c r="A253">
        <v>40</v>
      </c>
      <c r="B253">
        <v>10</v>
      </c>
      <c r="C253" t="s">
        <v>440</v>
      </c>
      <c r="D253" t="s">
        <v>388</v>
      </c>
      <c r="E253">
        <v>257</v>
      </c>
      <c r="F253">
        <v>3</v>
      </c>
      <c r="G253">
        <v>0</v>
      </c>
      <c r="H253">
        <v>0</v>
      </c>
      <c r="I253" t="s">
        <v>240</v>
      </c>
      <c r="J253" s="22">
        <v>0</v>
      </c>
      <c r="K253" s="22">
        <v>0</v>
      </c>
      <c r="L253" s="22">
        <v>0</v>
      </c>
    </row>
    <row r="254" spans="1:12" ht="15">
      <c r="A254">
        <v>40</v>
      </c>
      <c r="B254">
        <v>10</v>
      </c>
      <c r="C254" t="s">
        <v>438</v>
      </c>
      <c r="D254" t="s">
        <v>388</v>
      </c>
      <c r="E254">
        <v>500</v>
      </c>
      <c r="F254">
        <v>2</v>
      </c>
      <c r="G254">
        <v>3</v>
      </c>
      <c r="H254">
        <v>4</v>
      </c>
      <c r="I254" t="s">
        <v>240</v>
      </c>
      <c r="J254" s="22">
        <v>0</v>
      </c>
      <c r="K254" s="22">
        <v>0</v>
      </c>
      <c r="L254" s="22">
        <v>0</v>
      </c>
    </row>
    <row r="255" spans="1:12" ht="15">
      <c r="A255">
        <v>40</v>
      </c>
      <c r="B255">
        <v>10</v>
      </c>
      <c r="C255" t="s">
        <v>440</v>
      </c>
      <c r="D255" t="s">
        <v>388</v>
      </c>
      <c r="E255">
        <v>500</v>
      </c>
      <c r="F255">
        <v>2</v>
      </c>
      <c r="G255">
        <v>3</v>
      </c>
      <c r="H255">
        <v>4</v>
      </c>
      <c r="I255" t="s">
        <v>240</v>
      </c>
      <c r="J255" s="22">
        <v>0</v>
      </c>
      <c r="K255" s="22">
        <v>0</v>
      </c>
      <c r="L255" s="22">
        <v>0</v>
      </c>
    </row>
    <row r="256" spans="1:12" ht="15">
      <c r="A256">
        <v>40</v>
      </c>
      <c r="B256">
        <v>10</v>
      </c>
      <c r="C256" t="s">
        <v>387</v>
      </c>
      <c r="D256" t="s">
        <v>388</v>
      </c>
      <c r="E256">
        <v>630</v>
      </c>
      <c r="F256">
        <v>25</v>
      </c>
      <c r="G256">
        <v>1</v>
      </c>
      <c r="H256">
        <v>5</v>
      </c>
      <c r="I256" t="s">
        <v>461</v>
      </c>
      <c r="J256" s="22">
        <v>0</v>
      </c>
      <c r="K256" s="22">
        <v>0</v>
      </c>
      <c r="L256" s="22">
        <v>0</v>
      </c>
    </row>
    <row r="257" spans="1:12" ht="15">
      <c r="A257">
        <v>40</v>
      </c>
      <c r="B257">
        <v>10</v>
      </c>
      <c r="C257" t="s">
        <v>387</v>
      </c>
      <c r="D257" t="s">
        <v>388</v>
      </c>
      <c r="E257">
        <v>630</v>
      </c>
      <c r="F257">
        <v>25</v>
      </c>
      <c r="G257">
        <v>2</v>
      </c>
      <c r="H257">
        <v>5</v>
      </c>
      <c r="I257" t="s">
        <v>461</v>
      </c>
      <c r="J257" s="22">
        <v>0</v>
      </c>
      <c r="K257" s="22">
        <v>0</v>
      </c>
      <c r="L257" s="22">
        <v>0</v>
      </c>
    </row>
    <row r="258" spans="1:12" ht="15">
      <c r="A258">
        <v>40</v>
      </c>
      <c r="B258">
        <v>10</v>
      </c>
      <c r="C258" t="s">
        <v>387</v>
      </c>
      <c r="D258" t="s">
        <v>388</v>
      </c>
      <c r="E258">
        <v>630</v>
      </c>
      <c r="F258">
        <v>25</v>
      </c>
      <c r="G258">
        <v>3</v>
      </c>
      <c r="H258">
        <v>5</v>
      </c>
      <c r="I258" t="s">
        <v>461</v>
      </c>
      <c r="J258" s="22">
        <v>0</v>
      </c>
      <c r="K258" s="22">
        <v>0</v>
      </c>
      <c r="L258" s="22">
        <v>0</v>
      </c>
    </row>
    <row r="259" spans="1:12" ht="15">
      <c r="A259">
        <v>40</v>
      </c>
      <c r="B259">
        <v>10</v>
      </c>
      <c r="C259" t="s">
        <v>387</v>
      </c>
      <c r="D259" t="s">
        <v>388</v>
      </c>
      <c r="E259">
        <v>630</v>
      </c>
      <c r="F259">
        <v>25</v>
      </c>
      <c r="G259">
        <v>4</v>
      </c>
      <c r="H259">
        <v>5</v>
      </c>
      <c r="I259" t="s">
        <v>461</v>
      </c>
      <c r="J259" s="22">
        <v>0</v>
      </c>
      <c r="K259" s="22">
        <v>0</v>
      </c>
      <c r="L259" s="22">
        <v>0</v>
      </c>
    </row>
    <row r="260" spans="1:12" ht="15">
      <c r="A260">
        <v>40</v>
      </c>
      <c r="B260">
        <v>10</v>
      </c>
      <c r="C260" t="s">
        <v>387</v>
      </c>
      <c r="D260" t="s">
        <v>388</v>
      </c>
      <c r="E260">
        <v>630</v>
      </c>
      <c r="F260">
        <v>25</v>
      </c>
      <c r="G260">
        <v>5</v>
      </c>
      <c r="H260">
        <v>5</v>
      </c>
      <c r="I260" t="s">
        <v>461</v>
      </c>
      <c r="J260" s="22">
        <v>0</v>
      </c>
      <c r="K260" s="22">
        <v>0</v>
      </c>
      <c r="L260" s="22">
        <v>0</v>
      </c>
    </row>
    <row r="261" spans="1:12" ht="15">
      <c r="A261">
        <v>40</v>
      </c>
      <c r="B261">
        <v>10</v>
      </c>
      <c r="D261" t="s">
        <v>384</v>
      </c>
      <c r="E261">
        <v>0</v>
      </c>
      <c r="F261">
        <v>0</v>
      </c>
      <c r="G261">
        <v>0</v>
      </c>
      <c r="H261">
        <v>0</v>
      </c>
      <c r="I261" t="s">
        <v>462</v>
      </c>
      <c r="J261" s="22">
        <v>0</v>
      </c>
      <c r="K261" s="22">
        <v>0</v>
      </c>
      <c r="L261" s="22">
        <v>0</v>
      </c>
    </row>
    <row r="262" spans="1:12" ht="15">
      <c r="A262">
        <v>40</v>
      </c>
      <c r="B262">
        <v>10</v>
      </c>
      <c r="C262" t="s">
        <v>435</v>
      </c>
      <c r="D262" t="s">
        <v>391</v>
      </c>
      <c r="E262">
        <v>254</v>
      </c>
      <c r="F262">
        <v>0</v>
      </c>
      <c r="G262">
        <v>0</v>
      </c>
      <c r="H262">
        <v>0</v>
      </c>
      <c r="I262" t="s">
        <v>462</v>
      </c>
      <c r="J262" s="22">
        <v>0</v>
      </c>
      <c r="K262" s="22">
        <v>0</v>
      </c>
      <c r="L262" s="22">
        <v>0</v>
      </c>
    </row>
    <row r="263" spans="1:12" ht="15">
      <c r="A263">
        <v>40</v>
      </c>
      <c r="B263">
        <v>10</v>
      </c>
      <c r="C263" t="s">
        <v>436</v>
      </c>
      <c r="D263" t="s">
        <v>391</v>
      </c>
      <c r="E263">
        <v>254</v>
      </c>
      <c r="F263">
        <v>0</v>
      </c>
      <c r="G263">
        <v>0</v>
      </c>
      <c r="H263">
        <v>0</v>
      </c>
      <c r="I263" t="s">
        <v>462</v>
      </c>
      <c r="J263" s="22">
        <v>0</v>
      </c>
      <c r="K263" s="22">
        <v>0</v>
      </c>
      <c r="L263" s="22">
        <v>0</v>
      </c>
    </row>
    <row r="264" spans="1:12" ht="15">
      <c r="A264">
        <v>40</v>
      </c>
      <c r="B264">
        <v>10</v>
      </c>
      <c r="C264" t="s">
        <v>438</v>
      </c>
      <c r="D264" t="s">
        <v>388</v>
      </c>
      <c r="E264">
        <v>257</v>
      </c>
      <c r="F264">
        <v>4</v>
      </c>
      <c r="G264">
        <v>0</v>
      </c>
      <c r="H264">
        <v>0</v>
      </c>
      <c r="I264" t="s">
        <v>241</v>
      </c>
      <c r="J264" s="22">
        <v>0</v>
      </c>
      <c r="K264" s="22">
        <v>0</v>
      </c>
      <c r="L264" s="22">
        <v>0</v>
      </c>
    </row>
    <row r="265" spans="1:12" ht="15">
      <c r="A265">
        <v>40</v>
      </c>
      <c r="B265">
        <v>10</v>
      </c>
      <c r="C265" t="s">
        <v>440</v>
      </c>
      <c r="D265" t="s">
        <v>388</v>
      </c>
      <c r="E265">
        <v>257</v>
      </c>
      <c r="F265">
        <v>4</v>
      </c>
      <c r="G265">
        <v>0</v>
      </c>
      <c r="H265">
        <v>0</v>
      </c>
      <c r="I265" t="s">
        <v>241</v>
      </c>
      <c r="J265" s="22">
        <v>0</v>
      </c>
      <c r="K265" s="22">
        <v>0</v>
      </c>
      <c r="L265" s="22">
        <v>0</v>
      </c>
    </row>
    <row r="266" spans="1:12" ht="15">
      <c r="A266">
        <v>40</v>
      </c>
      <c r="B266">
        <v>10</v>
      </c>
      <c r="C266" t="s">
        <v>438</v>
      </c>
      <c r="D266" t="s">
        <v>388</v>
      </c>
      <c r="E266">
        <v>500</v>
      </c>
      <c r="F266">
        <v>2</v>
      </c>
      <c r="G266">
        <v>3</v>
      </c>
      <c r="H266">
        <v>5</v>
      </c>
      <c r="I266" t="s">
        <v>241</v>
      </c>
      <c r="J266" s="22">
        <v>0</v>
      </c>
      <c r="K266" s="22">
        <v>0</v>
      </c>
      <c r="L266" s="22">
        <v>0</v>
      </c>
    </row>
    <row r="267" spans="1:12" ht="15">
      <c r="A267">
        <v>40</v>
      </c>
      <c r="B267">
        <v>10</v>
      </c>
      <c r="C267" t="s">
        <v>440</v>
      </c>
      <c r="D267" t="s">
        <v>388</v>
      </c>
      <c r="E267">
        <v>500</v>
      </c>
      <c r="F267">
        <v>2</v>
      </c>
      <c r="G267">
        <v>3</v>
      </c>
      <c r="H267">
        <v>5</v>
      </c>
      <c r="I267" t="s">
        <v>241</v>
      </c>
      <c r="J267" s="22">
        <v>0</v>
      </c>
      <c r="K267" s="22">
        <v>0</v>
      </c>
      <c r="L267" s="22">
        <v>0</v>
      </c>
    </row>
    <row r="268" spans="1:12" ht="15">
      <c r="A268">
        <v>40</v>
      </c>
      <c r="B268">
        <v>10</v>
      </c>
      <c r="C268" t="s">
        <v>387</v>
      </c>
      <c r="D268" t="s">
        <v>388</v>
      </c>
      <c r="E268">
        <v>630</v>
      </c>
      <c r="F268">
        <v>25</v>
      </c>
      <c r="G268">
        <v>1</v>
      </c>
      <c r="H268">
        <v>6</v>
      </c>
      <c r="I268" t="s">
        <v>463</v>
      </c>
      <c r="J268" s="22">
        <v>0</v>
      </c>
      <c r="K268" s="22">
        <v>0</v>
      </c>
      <c r="L268" s="22">
        <v>0</v>
      </c>
    </row>
    <row r="269" spans="1:12" ht="15">
      <c r="A269">
        <v>40</v>
      </c>
      <c r="B269">
        <v>10</v>
      </c>
      <c r="C269" t="s">
        <v>387</v>
      </c>
      <c r="D269" t="s">
        <v>388</v>
      </c>
      <c r="E269">
        <v>630</v>
      </c>
      <c r="F269">
        <v>25</v>
      </c>
      <c r="G269">
        <v>2</v>
      </c>
      <c r="H269">
        <v>6</v>
      </c>
      <c r="I269" t="s">
        <v>463</v>
      </c>
      <c r="J269" s="22">
        <v>0</v>
      </c>
      <c r="K269" s="22">
        <v>0</v>
      </c>
      <c r="L269" s="22">
        <v>0</v>
      </c>
    </row>
    <row r="270" spans="1:12" ht="15">
      <c r="A270">
        <v>40</v>
      </c>
      <c r="B270">
        <v>10</v>
      </c>
      <c r="C270" t="s">
        <v>387</v>
      </c>
      <c r="D270" t="s">
        <v>388</v>
      </c>
      <c r="E270">
        <v>630</v>
      </c>
      <c r="F270">
        <v>25</v>
      </c>
      <c r="G270">
        <v>3</v>
      </c>
      <c r="H270">
        <v>6</v>
      </c>
      <c r="I270" t="s">
        <v>463</v>
      </c>
      <c r="J270" s="22">
        <v>0</v>
      </c>
      <c r="K270" s="22">
        <v>0</v>
      </c>
      <c r="L270" s="22">
        <v>0</v>
      </c>
    </row>
    <row r="271" spans="1:12" ht="15">
      <c r="A271">
        <v>40</v>
      </c>
      <c r="B271">
        <v>10</v>
      </c>
      <c r="C271" t="s">
        <v>387</v>
      </c>
      <c r="D271" t="s">
        <v>388</v>
      </c>
      <c r="E271">
        <v>630</v>
      </c>
      <c r="F271">
        <v>25</v>
      </c>
      <c r="G271">
        <v>4</v>
      </c>
      <c r="H271">
        <v>6</v>
      </c>
      <c r="I271" t="s">
        <v>463</v>
      </c>
      <c r="J271" s="22">
        <v>0</v>
      </c>
      <c r="K271" s="22">
        <v>0</v>
      </c>
      <c r="L271" s="22">
        <v>0</v>
      </c>
    </row>
    <row r="272" spans="1:12" ht="15">
      <c r="A272">
        <v>40</v>
      </c>
      <c r="B272">
        <v>10</v>
      </c>
      <c r="C272" t="s">
        <v>387</v>
      </c>
      <c r="D272" t="s">
        <v>388</v>
      </c>
      <c r="E272">
        <v>630</v>
      </c>
      <c r="F272">
        <v>25</v>
      </c>
      <c r="G272">
        <v>5</v>
      </c>
      <c r="H272">
        <v>6</v>
      </c>
      <c r="I272" t="s">
        <v>463</v>
      </c>
      <c r="J272" s="22">
        <v>0</v>
      </c>
      <c r="K272" s="22">
        <v>0</v>
      </c>
      <c r="L272" s="22">
        <v>0</v>
      </c>
    </row>
    <row r="273" spans="1:12" ht="15">
      <c r="A273">
        <v>40</v>
      </c>
      <c r="B273">
        <v>10</v>
      </c>
      <c r="D273" t="s">
        <v>384</v>
      </c>
      <c r="E273">
        <v>0</v>
      </c>
      <c r="F273">
        <v>0</v>
      </c>
      <c r="G273">
        <v>0</v>
      </c>
      <c r="H273">
        <v>0</v>
      </c>
      <c r="I273" t="s">
        <v>464</v>
      </c>
      <c r="J273" s="22">
        <v>0</v>
      </c>
      <c r="K273" s="22">
        <v>121584.21</v>
      </c>
      <c r="L273" s="22">
        <v>121584.21</v>
      </c>
    </row>
    <row r="274" spans="1:12" ht="15">
      <c r="A274">
        <v>40</v>
      </c>
      <c r="B274">
        <v>10</v>
      </c>
      <c r="C274" t="s">
        <v>435</v>
      </c>
      <c r="D274" t="s">
        <v>391</v>
      </c>
      <c r="E274">
        <v>255</v>
      </c>
      <c r="F274">
        <v>0</v>
      </c>
      <c r="G274">
        <v>0</v>
      </c>
      <c r="H274">
        <v>0</v>
      </c>
      <c r="I274" t="s">
        <v>464</v>
      </c>
      <c r="J274" s="22">
        <v>0</v>
      </c>
      <c r="K274" s="22">
        <v>223140.13</v>
      </c>
      <c r="L274" s="22">
        <v>223140.13</v>
      </c>
    </row>
    <row r="275" spans="1:12" ht="15">
      <c r="A275">
        <v>40</v>
      </c>
      <c r="B275">
        <v>10</v>
      </c>
      <c r="C275" t="s">
        <v>436</v>
      </c>
      <c r="D275" t="s">
        <v>391</v>
      </c>
      <c r="E275">
        <v>255</v>
      </c>
      <c r="F275">
        <v>0</v>
      </c>
      <c r="G275">
        <v>0</v>
      </c>
      <c r="H275">
        <v>0</v>
      </c>
      <c r="I275" t="s">
        <v>464</v>
      </c>
      <c r="J275" s="22">
        <v>0</v>
      </c>
      <c r="K275" s="22">
        <v>0</v>
      </c>
      <c r="L275" s="22">
        <v>0</v>
      </c>
    </row>
    <row r="276" spans="1:12" ht="15">
      <c r="A276">
        <v>40</v>
      </c>
      <c r="B276">
        <v>10</v>
      </c>
      <c r="C276" t="s">
        <v>438</v>
      </c>
      <c r="D276" t="s">
        <v>388</v>
      </c>
      <c r="E276">
        <v>257</v>
      </c>
      <c r="F276">
        <v>5</v>
      </c>
      <c r="G276">
        <v>0</v>
      </c>
      <c r="H276">
        <v>0</v>
      </c>
      <c r="I276" t="s">
        <v>192</v>
      </c>
      <c r="J276" s="22">
        <v>0</v>
      </c>
      <c r="K276" s="22">
        <v>101555.92</v>
      </c>
      <c r="L276" s="22">
        <v>101555.92</v>
      </c>
    </row>
    <row r="277" spans="1:12" ht="15">
      <c r="A277">
        <v>40</v>
      </c>
      <c r="B277">
        <v>10</v>
      </c>
      <c r="C277" t="s">
        <v>440</v>
      </c>
      <c r="D277" t="s">
        <v>388</v>
      </c>
      <c r="E277">
        <v>257</v>
      </c>
      <c r="F277">
        <v>5</v>
      </c>
      <c r="G277">
        <v>0</v>
      </c>
      <c r="H277">
        <v>0</v>
      </c>
      <c r="I277" t="s">
        <v>192</v>
      </c>
      <c r="J277" s="22">
        <v>0</v>
      </c>
      <c r="K277" s="22">
        <v>0</v>
      </c>
      <c r="L277" s="22">
        <v>0</v>
      </c>
    </row>
    <row r="278" spans="1:12" ht="15">
      <c r="A278">
        <v>40</v>
      </c>
      <c r="B278">
        <v>10</v>
      </c>
      <c r="C278" t="s">
        <v>438</v>
      </c>
      <c r="D278" t="s">
        <v>388</v>
      </c>
      <c r="E278">
        <v>500</v>
      </c>
      <c r="F278">
        <v>2</v>
      </c>
      <c r="G278">
        <v>3</v>
      </c>
      <c r="H278">
        <v>6</v>
      </c>
      <c r="I278" t="s">
        <v>192</v>
      </c>
      <c r="J278" s="22">
        <v>0</v>
      </c>
      <c r="K278" s="22">
        <v>0</v>
      </c>
      <c r="L278" s="22">
        <v>0</v>
      </c>
    </row>
    <row r="279" spans="1:12" ht="15">
      <c r="A279">
        <v>40</v>
      </c>
      <c r="B279">
        <v>10</v>
      </c>
      <c r="C279" t="s">
        <v>440</v>
      </c>
      <c r="D279" t="s">
        <v>388</v>
      </c>
      <c r="E279">
        <v>500</v>
      </c>
      <c r="F279">
        <v>2</v>
      </c>
      <c r="G279">
        <v>3</v>
      </c>
      <c r="H279">
        <v>6</v>
      </c>
      <c r="I279" t="s">
        <v>192</v>
      </c>
      <c r="J279" s="22">
        <v>0</v>
      </c>
      <c r="K279" s="22">
        <v>0</v>
      </c>
      <c r="L279" s="22">
        <v>0</v>
      </c>
    </row>
    <row r="280" spans="1:12" ht="15">
      <c r="A280">
        <v>40</v>
      </c>
      <c r="B280">
        <v>10</v>
      </c>
      <c r="C280" t="s">
        <v>387</v>
      </c>
      <c r="D280" t="s">
        <v>388</v>
      </c>
      <c r="E280">
        <v>630</v>
      </c>
      <c r="F280">
        <v>25</v>
      </c>
      <c r="G280">
        <v>1</v>
      </c>
      <c r="H280">
        <v>7</v>
      </c>
      <c r="I280" t="s">
        <v>465</v>
      </c>
      <c r="J280" s="22">
        <v>0</v>
      </c>
      <c r="K280" s="22">
        <v>0</v>
      </c>
      <c r="L280" s="22">
        <v>0</v>
      </c>
    </row>
    <row r="281" spans="1:12" ht="15">
      <c r="A281">
        <v>40</v>
      </c>
      <c r="B281">
        <v>10</v>
      </c>
      <c r="C281" t="s">
        <v>387</v>
      </c>
      <c r="D281" t="s">
        <v>388</v>
      </c>
      <c r="E281">
        <v>630</v>
      </c>
      <c r="F281">
        <v>25</v>
      </c>
      <c r="G281">
        <v>2</v>
      </c>
      <c r="H281">
        <v>7</v>
      </c>
      <c r="I281" t="s">
        <v>465</v>
      </c>
      <c r="J281" s="22">
        <v>0</v>
      </c>
      <c r="K281" s="22">
        <v>0</v>
      </c>
      <c r="L281" s="22">
        <v>0</v>
      </c>
    </row>
    <row r="282" spans="1:12" ht="15">
      <c r="A282">
        <v>40</v>
      </c>
      <c r="B282">
        <v>10</v>
      </c>
      <c r="C282" t="s">
        <v>387</v>
      </c>
      <c r="D282" t="s">
        <v>388</v>
      </c>
      <c r="E282">
        <v>630</v>
      </c>
      <c r="F282">
        <v>25</v>
      </c>
      <c r="G282">
        <v>3</v>
      </c>
      <c r="H282">
        <v>7</v>
      </c>
      <c r="I282" t="s">
        <v>465</v>
      </c>
      <c r="J282" s="22">
        <v>0</v>
      </c>
      <c r="K282" s="22">
        <v>0</v>
      </c>
      <c r="L282" s="22">
        <v>0</v>
      </c>
    </row>
    <row r="283" spans="1:12" ht="15">
      <c r="A283">
        <v>40</v>
      </c>
      <c r="B283">
        <v>10</v>
      </c>
      <c r="C283" t="s">
        <v>387</v>
      </c>
      <c r="D283" t="s">
        <v>388</v>
      </c>
      <c r="E283">
        <v>630</v>
      </c>
      <c r="F283">
        <v>25</v>
      </c>
      <c r="G283">
        <v>4</v>
      </c>
      <c r="H283">
        <v>7</v>
      </c>
      <c r="I283" t="s">
        <v>465</v>
      </c>
      <c r="J283" s="22">
        <v>0</v>
      </c>
      <c r="K283" s="22">
        <v>0</v>
      </c>
      <c r="L283" s="22">
        <v>0</v>
      </c>
    </row>
    <row r="284" spans="1:12" ht="15">
      <c r="A284">
        <v>40</v>
      </c>
      <c r="B284">
        <v>10</v>
      </c>
      <c r="C284" t="s">
        <v>387</v>
      </c>
      <c r="D284" t="s">
        <v>388</v>
      </c>
      <c r="E284">
        <v>630</v>
      </c>
      <c r="F284">
        <v>25</v>
      </c>
      <c r="G284">
        <v>5</v>
      </c>
      <c r="H284">
        <v>7</v>
      </c>
      <c r="I284" t="s">
        <v>465</v>
      </c>
      <c r="J284" s="22">
        <v>0</v>
      </c>
      <c r="K284" s="22">
        <v>0</v>
      </c>
      <c r="L284" s="22">
        <v>0</v>
      </c>
    </row>
    <row r="285" spans="1:12" ht="15">
      <c r="A285">
        <v>40</v>
      </c>
      <c r="B285">
        <v>10</v>
      </c>
      <c r="D285" t="s">
        <v>384</v>
      </c>
      <c r="E285">
        <v>0</v>
      </c>
      <c r="F285">
        <v>0</v>
      </c>
      <c r="G285">
        <v>0</v>
      </c>
      <c r="H285">
        <v>0</v>
      </c>
      <c r="I285" t="s">
        <v>466</v>
      </c>
      <c r="J285" s="22">
        <v>0</v>
      </c>
      <c r="K285" s="22">
        <v>0</v>
      </c>
      <c r="L285" s="22">
        <v>0</v>
      </c>
    </row>
    <row r="286" spans="1:12" ht="15">
      <c r="A286">
        <v>40</v>
      </c>
      <c r="B286">
        <v>10</v>
      </c>
      <c r="C286" t="s">
        <v>435</v>
      </c>
      <c r="D286" t="s">
        <v>391</v>
      </c>
      <c r="E286">
        <v>256</v>
      </c>
      <c r="F286">
        <v>0</v>
      </c>
      <c r="G286">
        <v>0</v>
      </c>
      <c r="H286">
        <v>0</v>
      </c>
      <c r="I286" t="s">
        <v>466</v>
      </c>
      <c r="J286" s="22">
        <v>0</v>
      </c>
      <c r="K286" s="22">
        <v>0</v>
      </c>
      <c r="L286" s="22">
        <v>0</v>
      </c>
    </row>
    <row r="287" spans="1:12" ht="15">
      <c r="A287">
        <v>40</v>
      </c>
      <c r="B287">
        <v>10</v>
      </c>
      <c r="C287" t="s">
        <v>436</v>
      </c>
      <c r="D287" t="s">
        <v>391</v>
      </c>
      <c r="E287">
        <v>256</v>
      </c>
      <c r="F287">
        <v>0</v>
      </c>
      <c r="G287">
        <v>0</v>
      </c>
      <c r="H287">
        <v>0</v>
      </c>
      <c r="I287" t="s">
        <v>466</v>
      </c>
      <c r="J287" s="22">
        <v>0</v>
      </c>
      <c r="K287" s="22">
        <v>0</v>
      </c>
      <c r="L287" s="22">
        <v>0</v>
      </c>
    </row>
    <row r="288" spans="1:12" ht="15">
      <c r="A288">
        <v>40</v>
      </c>
      <c r="B288">
        <v>10</v>
      </c>
      <c r="C288" t="s">
        <v>438</v>
      </c>
      <c r="D288" t="s">
        <v>388</v>
      </c>
      <c r="E288">
        <v>257</v>
      </c>
      <c r="F288">
        <v>6</v>
      </c>
      <c r="G288">
        <v>0</v>
      </c>
      <c r="H288">
        <v>0</v>
      </c>
      <c r="I288" t="s">
        <v>467</v>
      </c>
      <c r="J288" s="22">
        <v>0</v>
      </c>
      <c r="K288" s="22">
        <v>0</v>
      </c>
      <c r="L288" s="22">
        <v>0</v>
      </c>
    </row>
    <row r="289" spans="1:12" ht="15">
      <c r="A289">
        <v>40</v>
      </c>
      <c r="B289">
        <v>10</v>
      </c>
      <c r="C289" t="s">
        <v>440</v>
      </c>
      <c r="D289" t="s">
        <v>388</v>
      </c>
      <c r="E289">
        <v>257</v>
      </c>
      <c r="F289">
        <v>6</v>
      </c>
      <c r="G289">
        <v>0</v>
      </c>
      <c r="H289">
        <v>0</v>
      </c>
      <c r="I289" t="s">
        <v>467</v>
      </c>
      <c r="J289" s="22">
        <v>0</v>
      </c>
      <c r="K289" s="22">
        <v>0</v>
      </c>
      <c r="L289" s="22">
        <v>0</v>
      </c>
    </row>
    <row r="290" spans="1:12" ht="15">
      <c r="A290">
        <v>40</v>
      </c>
      <c r="B290">
        <v>10</v>
      </c>
      <c r="C290" t="s">
        <v>438</v>
      </c>
      <c r="D290" t="s">
        <v>388</v>
      </c>
      <c r="E290">
        <v>500</v>
      </c>
      <c r="F290">
        <v>2</v>
      </c>
      <c r="G290">
        <v>3</v>
      </c>
      <c r="H290">
        <v>7</v>
      </c>
      <c r="I290" t="s">
        <v>467</v>
      </c>
      <c r="J290" s="22">
        <v>0</v>
      </c>
      <c r="K290" s="22">
        <v>0</v>
      </c>
      <c r="L290" s="22">
        <v>0</v>
      </c>
    </row>
    <row r="291" spans="1:12" ht="15">
      <c r="A291">
        <v>40</v>
      </c>
      <c r="B291">
        <v>10</v>
      </c>
      <c r="C291" t="s">
        <v>440</v>
      </c>
      <c r="D291" t="s">
        <v>388</v>
      </c>
      <c r="E291">
        <v>500</v>
      </c>
      <c r="F291">
        <v>2</v>
      </c>
      <c r="G291">
        <v>3</v>
      </c>
      <c r="H291">
        <v>7</v>
      </c>
      <c r="I291" t="s">
        <v>467</v>
      </c>
      <c r="J291" s="22">
        <v>0</v>
      </c>
      <c r="K291" s="22">
        <v>0</v>
      </c>
      <c r="L291" s="22">
        <v>0</v>
      </c>
    </row>
    <row r="292" spans="1:12" ht="15">
      <c r="A292">
        <v>40</v>
      </c>
      <c r="B292">
        <v>10</v>
      </c>
      <c r="D292" t="s">
        <v>384</v>
      </c>
      <c r="E292">
        <v>0</v>
      </c>
      <c r="F292">
        <v>0</v>
      </c>
      <c r="G292">
        <v>0</v>
      </c>
      <c r="H292">
        <v>0</v>
      </c>
      <c r="I292" t="s">
        <v>468</v>
      </c>
      <c r="J292" s="22">
        <v>0</v>
      </c>
      <c r="K292" s="22">
        <v>0</v>
      </c>
      <c r="L292" s="22">
        <v>0</v>
      </c>
    </row>
    <row r="293" spans="1:12" ht="15">
      <c r="A293">
        <v>40</v>
      </c>
      <c r="B293">
        <v>10</v>
      </c>
      <c r="D293" t="s">
        <v>384</v>
      </c>
      <c r="E293">
        <v>0</v>
      </c>
      <c r="F293">
        <v>0</v>
      </c>
      <c r="G293">
        <v>0</v>
      </c>
      <c r="H293">
        <v>0</v>
      </c>
      <c r="I293" t="s">
        <v>469</v>
      </c>
      <c r="J293" s="22">
        <v>0</v>
      </c>
      <c r="K293" s="22">
        <v>0</v>
      </c>
      <c r="L293" s="22">
        <v>0</v>
      </c>
    </row>
    <row r="294" spans="1:12" ht="15">
      <c r="A294">
        <v>40</v>
      </c>
      <c r="B294">
        <v>10</v>
      </c>
      <c r="D294" t="s">
        <v>384</v>
      </c>
      <c r="E294">
        <v>0</v>
      </c>
      <c r="F294">
        <v>0</v>
      </c>
      <c r="G294">
        <v>0</v>
      </c>
      <c r="H294">
        <v>0</v>
      </c>
      <c r="I294" t="s">
        <v>470</v>
      </c>
      <c r="J294" s="22">
        <v>0</v>
      </c>
      <c r="K294" s="22">
        <v>33365.5</v>
      </c>
      <c r="L294" s="22">
        <v>33365.5</v>
      </c>
    </row>
    <row r="295" spans="1:12" ht="15">
      <c r="A295">
        <v>40</v>
      </c>
      <c r="B295">
        <v>10</v>
      </c>
      <c r="C295" t="s">
        <v>435</v>
      </c>
      <c r="D295" t="s">
        <v>391</v>
      </c>
      <c r="E295">
        <v>260</v>
      </c>
      <c r="F295">
        <v>0</v>
      </c>
      <c r="G295">
        <v>0</v>
      </c>
      <c r="H295">
        <v>0</v>
      </c>
      <c r="I295" t="s">
        <v>470</v>
      </c>
      <c r="J295" s="22">
        <v>0</v>
      </c>
      <c r="K295" s="22">
        <v>33365.5</v>
      </c>
      <c r="L295" s="22">
        <v>33365.5</v>
      </c>
    </row>
    <row r="296" spans="1:12" ht="15">
      <c r="A296">
        <v>40</v>
      </c>
      <c r="B296">
        <v>10</v>
      </c>
      <c r="C296" t="s">
        <v>436</v>
      </c>
      <c r="D296" t="s">
        <v>391</v>
      </c>
      <c r="E296">
        <v>260</v>
      </c>
      <c r="F296">
        <v>0</v>
      </c>
      <c r="G296">
        <v>0</v>
      </c>
      <c r="H296">
        <v>0</v>
      </c>
      <c r="I296" t="s">
        <v>470</v>
      </c>
      <c r="J296" s="22">
        <v>0</v>
      </c>
      <c r="K296" s="22">
        <v>0</v>
      </c>
      <c r="L296" s="22">
        <v>0</v>
      </c>
    </row>
    <row r="297" spans="1:12" ht="15">
      <c r="A297">
        <v>40</v>
      </c>
      <c r="B297">
        <v>10</v>
      </c>
      <c r="C297" t="s">
        <v>438</v>
      </c>
      <c r="D297" t="s">
        <v>388</v>
      </c>
      <c r="E297">
        <v>268</v>
      </c>
      <c r="F297">
        <v>1</v>
      </c>
      <c r="G297">
        <v>0</v>
      </c>
      <c r="H297">
        <v>0</v>
      </c>
      <c r="I297" t="s">
        <v>471</v>
      </c>
      <c r="J297" s="22">
        <v>0</v>
      </c>
      <c r="K297" s="22">
        <v>0</v>
      </c>
      <c r="L297" s="22">
        <v>0</v>
      </c>
    </row>
    <row r="298" spans="1:12" ht="15">
      <c r="A298">
        <v>40</v>
      </c>
      <c r="B298">
        <v>10</v>
      </c>
      <c r="C298" t="s">
        <v>440</v>
      </c>
      <c r="D298" t="s">
        <v>388</v>
      </c>
      <c r="E298">
        <v>268</v>
      </c>
      <c r="F298">
        <v>1</v>
      </c>
      <c r="G298">
        <v>0</v>
      </c>
      <c r="H298">
        <v>0</v>
      </c>
      <c r="I298" t="s">
        <v>471</v>
      </c>
      <c r="J298" s="22">
        <v>0</v>
      </c>
      <c r="K298" s="22">
        <v>0</v>
      </c>
      <c r="L298" s="22">
        <v>0</v>
      </c>
    </row>
    <row r="299" spans="1:12" ht="15">
      <c r="A299">
        <v>40</v>
      </c>
      <c r="B299">
        <v>10</v>
      </c>
      <c r="C299" t="s">
        <v>438</v>
      </c>
      <c r="D299" t="s">
        <v>388</v>
      </c>
      <c r="E299">
        <v>500</v>
      </c>
      <c r="F299">
        <v>2</v>
      </c>
      <c r="G299">
        <v>4</v>
      </c>
      <c r="H299">
        <v>1</v>
      </c>
      <c r="I299" t="s">
        <v>471</v>
      </c>
      <c r="J299" s="22">
        <v>0</v>
      </c>
      <c r="K299" s="22">
        <v>0</v>
      </c>
      <c r="L299" s="22">
        <v>0</v>
      </c>
    </row>
    <row r="300" spans="1:12" ht="15">
      <c r="A300">
        <v>40</v>
      </c>
      <c r="B300">
        <v>10</v>
      </c>
      <c r="C300" t="s">
        <v>440</v>
      </c>
      <c r="D300" t="s">
        <v>388</v>
      </c>
      <c r="E300">
        <v>500</v>
      </c>
      <c r="F300">
        <v>2</v>
      </c>
      <c r="G300">
        <v>4</v>
      </c>
      <c r="H300">
        <v>1</v>
      </c>
      <c r="I300" t="s">
        <v>471</v>
      </c>
      <c r="J300" s="22">
        <v>0</v>
      </c>
      <c r="K300" s="22">
        <v>0</v>
      </c>
      <c r="L300" s="22">
        <v>0</v>
      </c>
    </row>
    <row r="301" spans="1:12" ht="15">
      <c r="A301">
        <v>40</v>
      </c>
      <c r="B301">
        <v>10</v>
      </c>
      <c r="C301" t="s">
        <v>387</v>
      </c>
      <c r="D301" t="s">
        <v>388</v>
      </c>
      <c r="E301">
        <v>630</v>
      </c>
      <c r="F301">
        <v>25</v>
      </c>
      <c r="G301">
        <v>1</v>
      </c>
      <c r="H301">
        <v>8</v>
      </c>
      <c r="I301" t="s">
        <v>472</v>
      </c>
      <c r="J301" s="22">
        <v>0</v>
      </c>
      <c r="K301" s="22">
        <v>0</v>
      </c>
      <c r="L301" s="22">
        <v>0</v>
      </c>
    </row>
    <row r="302" spans="1:12" ht="15">
      <c r="A302">
        <v>40</v>
      </c>
      <c r="B302">
        <v>10</v>
      </c>
      <c r="C302" t="s">
        <v>387</v>
      </c>
      <c r="D302" t="s">
        <v>388</v>
      </c>
      <c r="E302">
        <v>630</v>
      </c>
      <c r="F302">
        <v>25</v>
      </c>
      <c r="G302">
        <v>2</v>
      </c>
      <c r="H302">
        <v>8</v>
      </c>
      <c r="I302" t="s">
        <v>472</v>
      </c>
      <c r="J302" s="22">
        <v>0</v>
      </c>
      <c r="K302" s="22">
        <v>0</v>
      </c>
      <c r="L302" s="22">
        <v>0</v>
      </c>
    </row>
    <row r="303" spans="1:12" ht="15">
      <c r="A303">
        <v>40</v>
      </c>
      <c r="B303">
        <v>10</v>
      </c>
      <c r="C303" t="s">
        <v>387</v>
      </c>
      <c r="D303" t="s">
        <v>388</v>
      </c>
      <c r="E303">
        <v>630</v>
      </c>
      <c r="F303">
        <v>25</v>
      </c>
      <c r="G303">
        <v>3</v>
      </c>
      <c r="H303">
        <v>8</v>
      </c>
      <c r="I303" t="s">
        <v>472</v>
      </c>
      <c r="J303" s="22">
        <v>0</v>
      </c>
      <c r="K303" s="22">
        <v>0</v>
      </c>
      <c r="L303" s="22">
        <v>0</v>
      </c>
    </row>
    <row r="304" spans="1:12" ht="15">
      <c r="A304">
        <v>40</v>
      </c>
      <c r="B304">
        <v>10</v>
      </c>
      <c r="C304" t="s">
        <v>387</v>
      </c>
      <c r="D304" t="s">
        <v>388</v>
      </c>
      <c r="E304">
        <v>630</v>
      </c>
      <c r="F304">
        <v>25</v>
      </c>
      <c r="G304">
        <v>4</v>
      </c>
      <c r="H304">
        <v>8</v>
      </c>
      <c r="I304" t="s">
        <v>472</v>
      </c>
      <c r="J304" s="22">
        <v>0</v>
      </c>
      <c r="K304" s="22">
        <v>0</v>
      </c>
      <c r="L304" s="22">
        <v>0</v>
      </c>
    </row>
    <row r="305" spans="1:12" ht="15">
      <c r="A305">
        <v>40</v>
      </c>
      <c r="B305">
        <v>10</v>
      </c>
      <c r="C305" t="s">
        <v>387</v>
      </c>
      <c r="D305" t="s">
        <v>388</v>
      </c>
      <c r="E305">
        <v>630</v>
      </c>
      <c r="F305">
        <v>25</v>
      </c>
      <c r="G305">
        <v>5</v>
      </c>
      <c r="H305">
        <v>8</v>
      </c>
      <c r="I305" t="s">
        <v>472</v>
      </c>
      <c r="J305" s="22">
        <v>0</v>
      </c>
      <c r="K305" s="22">
        <v>0</v>
      </c>
      <c r="L305" s="22">
        <v>0</v>
      </c>
    </row>
    <row r="306" spans="1:12" ht="15">
      <c r="A306">
        <v>40</v>
      </c>
      <c r="B306">
        <v>10</v>
      </c>
      <c r="D306" t="s">
        <v>384</v>
      </c>
      <c r="E306">
        <v>0</v>
      </c>
      <c r="F306">
        <v>0</v>
      </c>
      <c r="G306">
        <v>0</v>
      </c>
      <c r="H306">
        <v>0</v>
      </c>
      <c r="I306" t="s">
        <v>473</v>
      </c>
      <c r="J306" s="22">
        <v>0</v>
      </c>
      <c r="K306" s="22">
        <v>0</v>
      </c>
      <c r="L306" s="22">
        <v>0</v>
      </c>
    </row>
    <row r="307" spans="1:12" ht="15">
      <c r="A307">
        <v>40</v>
      </c>
      <c r="B307">
        <v>10</v>
      </c>
      <c r="C307" t="s">
        <v>435</v>
      </c>
      <c r="D307" t="s">
        <v>391</v>
      </c>
      <c r="E307">
        <v>264</v>
      </c>
      <c r="F307">
        <v>0</v>
      </c>
      <c r="G307">
        <v>0</v>
      </c>
      <c r="H307">
        <v>0</v>
      </c>
      <c r="I307" t="s">
        <v>473</v>
      </c>
      <c r="J307" s="22">
        <v>0</v>
      </c>
      <c r="K307" s="22">
        <v>0</v>
      </c>
      <c r="L307" s="22">
        <v>0</v>
      </c>
    </row>
    <row r="308" spans="1:12" ht="15">
      <c r="A308">
        <v>40</v>
      </c>
      <c r="B308">
        <v>10</v>
      </c>
      <c r="C308" t="s">
        <v>436</v>
      </c>
      <c r="D308" t="s">
        <v>391</v>
      </c>
      <c r="E308">
        <v>264</v>
      </c>
      <c r="F308">
        <v>0</v>
      </c>
      <c r="G308">
        <v>0</v>
      </c>
      <c r="H308">
        <v>0</v>
      </c>
      <c r="I308" t="s">
        <v>473</v>
      </c>
      <c r="J308" s="22">
        <v>0</v>
      </c>
      <c r="K308" s="22">
        <v>0</v>
      </c>
      <c r="L308" s="22">
        <v>0</v>
      </c>
    </row>
    <row r="309" spans="1:12" ht="15">
      <c r="A309">
        <v>40</v>
      </c>
      <c r="B309">
        <v>10</v>
      </c>
      <c r="C309" t="s">
        <v>438</v>
      </c>
      <c r="D309" t="s">
        <v>388</v>
      </c>
      <c r="E309">
        <v>268</v>
      </c>
      <c r="F309">
        <v>4</v>
      </c>
      <c r="G309">
        <v>0</v>
      </c>
      <c r="H309">
        <v>0</v>
      </c>
      <c r="I309" t="s">
        <v>474</v>
      </c>
      <c r="J309" s="22">
        <v>0</v>
      </c>
      <c r="K309" s="22">
        <v>0</v>
      </c>
      <c r="L309" s="22">
        <v>0</v>
      </c>
    </row>
    <row r="310" spans="1:12" ht="15">
      <c r="A310">
        <v>40</v>
      </c>
      <c r="B310">
        <v>10</v>
      </c>
      <c r="C310" t="s">
        <v>440</v>
      </c>
      <c r="D310" t="s">
        <v>388</v>
      </c>
      <c r="E310">
        <v>268</v>
      </c>
      <c r="F310">
        <v>4</v>
      </c>
      <c r="G310">
        <v>0</v>
      </c>
      <c r="H310">
        <v>0</v>
      </c>
      <c r="I310" t="s">
        <v>474</v>
      </c>
      <c r="J310" s="22">
        <v>0</v>
      </c>
      <c r="K310" s="22">
        <v>0</v>
      </c>
      <c r="L310" s="22">
        <v>0</v>
      </c>
    </row>
    <row r="311" spans="1:12" ht="15">
      <c r="A311">
        <v>40</v>
      </c>
      <c r="B311">
        <v>10</v>
      </c>
      <c r="C311" t="s">
        <v>438</v>
      </c>
      <c r="D311" t="s">
        <v>388</v>
      </c>
      <c r="E311">
        <v>500</v>
      </c>
      <c r="F311">
        <v>2</v>
      </c>
      <c r="G311">
        <v>4</v>
      </c>
      <c r="H311">
        <v>2</v>
      </c>
      <c r="I311" t="s">
        <v>474</v>
      </c>
      <c r="J311" s="22">
        <v>0</v>
      </c>
      <c r="K311" s="22">
        <v>0</v>
      </c>
      <c r="L311" s="22">
        <v>0</v>
      </c>
    </row>
    <row r="312" spans="1:12" ht="15">
      <c r="A312">
        <v>40</v>
      </c>
      <c r="B312">
        <v>10</v>
      </c>
      <c r="C312" t="s">
        <v>440</v>
      </c>
      <c r="D312" t="s">
        <v>388</v>
      </c>
      <c r="E312">
        <v>500</v>
      </c>
      <c r="F312">
        <v>2</v>
      </c>
      <c r="G312">
        <v>4</v>
      </c>
      <c r="H312">
        <v>2</v>
      </c>
      <c r="I312" t="s">
        <v>474</v>
      </c>
      <c r="J312" s="22">
        <v>0</v>
      </c>
      <c r="K312" s="22">
        <v>0</v>
      </c>
      <c r="L312" s="22">
        <v>0</v>
      </c>
    </row>
    <row r="313" spans="1:12" ht="15">
      <c r="A313">
        <v>40</v>
      </c>
      <c r="B313">
        <v>10</v>
      </c>
      <c r="D313" t="s">
        <v>384</v>
      </c>
      <c r="E313">
        <v>0</v>
      </c>
      <c r="F313">
        <v>0</v>
      </c>
      <c r="G313">
        <v>0</v>
      </c>
      <c r="H313">
        <v>0</v>
      </c>
      <c r="I313" t="s">
        <v>475</v>
      </c>
      <c r="J313" s="22">
        <v>0</v>
      </c>
      <c r="K313" s="22">
        <v>0</v>
      </c>
      <c r="L313" s="22">
        <v>0</v>
      </c>
    </row>
    <row r="314" spans="1:12" ht="15">
      <c r="A314">
        <v>40</v>
      </c>
      <c r="B314">
        <v>10</v>
      </c>
      <c r="C314" t="s">
        <v>435</v>
      </c>
      <c r="D314" t="s">
        <v>391</v>
      </c>
      <c r="E314">
        <v>267</v>
      </c>
      <c r="F314">
        <v>0</v>
      </c>
      <c r="G314">
        <v>0</v>
      </c>
      <c r="H314">
        <v>0</v>
      </c>
      <c r="I314" t="s">
        <v>475</v>
      </c>
      <c r="J314" s="22">
        <v>0</v>
      </c>
      <c r="K314" s="22">
        <v>0</v>
      </c>
      <c r="L314" s="22">
        <v>0</v>
      </c>
    </row>
    <row r="315" spans="1:12" ht="15">
      <c r="A315">
        <v>40</v>
      </c>
      <c r="B315">
        <v>10</v>
      </c>
      <c r="C315" t="s">
        <v>436</v>
      </c>
      <c r="D315" t="s">
        <v>391</v>
      </c>
      <c r="E315">
        <v>267</v>
      </c>
      <c r="F315">
        <v>0</v>
      </c>
      <c r="G315">
        <v>0</v>
      </c>
      <c r="H315">
        <v>0</v>
      </c>
      <c r="I315" t="s">
        <v>475</v>
      </c>
      <c r="J315" s="22">
        <v>0</v>
      </c>
      <c r="K315" s="22">
        <v>0</v>
      </c>
      <c r="L315" s="22">
        <v>0</v>
      </c>
    </row>
    <row r="316" spans="1:12" ht="15">
      <c r="A316">
        <v>40</v>
      </c>
      <c r="B316">
        <v>10</v>
      </c>
      <c r="C316" t="s">
        <v>438</v>
      </c>
      <c r="D316" t="s">
        <v>388</v>
      </c>
      <c r="E316">
        <v>268</v>
      </c>
      <c r="F316">
        <v>7</v>
      </c>
      <c r="G316">
        <v>0</v>
      </c>
      <c r="H316">
        <v>0</v>
      </c>
      <c r="I316" t="s">
        <v>476</v>
      </c>
      <c r="J316" s="22">
        <v>0</v>
      </c>
      <c r="K316" s="22">
        <v>0</v>
      </c>
      <c r="L316" s="22">
        <v>0</v>
      </c>
    </row>
    <row r="317" spans="1:12" ht="15">
      <c r="A317">
        <v>40</v>
      </c>
      <c r="B317">
        <v>10</v>
      </c>
      <c r="C317" t="s">
        <v>440</v>
      </c>
      <c r="D317" t="s">
        <v>388</v>
      </c>
      <c r="E317">
        <v>268</v>
      </c>
      <c r="F317">
        <v>7</v>
      </c>
      <c r="G317">
        <v>0</v>
      </c>
      <c r="H317">
        <v>0</v>
      </c>
      <c r="I317" t="s">
        <v>476</v>
      </c>
      <c r="J317" s="22">
        <v>0</v>
      </c>
      <c r="K317" s="22">
        <v>0</v>
      </c>
      <c r="L317" s="22">
        <v>0</v>
      </c>
    </row>
    <row r="318" spans="1:12" ht="15">
      <c r="A318">
        <v>40</v>
      </c>
      <c r="B318">
        <v>10</v>
      </c>
      <c r="C318" t="s">
        <v>438</v>
      </c>
      <c r="D318" t="s">
        <v>388</v>
      </c>
      <c r="E318">
        <v>500</v>
      </c>
      <c r="F318">
        <v>2</v>
      </c>
      <c r="G318">
        <v>4</v>
      </c>
      <c r="H318">
        <v>3</v>
      </c>
      <c r="I318" t="s">
        <v>476</v>
      </c>
      <c r="J318" s="22">
        <v>0</v>
      </c>
      <c r="K318" s="22">
        <v>0</v>
      </c>
      <c r="L318" s="22">
        <v>0</v>
      </c>
    </row>
    <row r="319" spans="1:12" ht="15">
      <c r="A319">
        <v>40</v>
      </c>
      <c r="B319">
        <v>10</v>
      </c>
      <c r="C319" t="s">
        <v>440</v>
      </c>
      <c r="D319" t="s">
        <v>388</v>
      </c>
      <c r="E319">
        <v>500</v>
      </c>
      <c r="F319">
        <v>2</v>
      </c>
      <c r="G319">
        <v>4</v>
      </c>
      <c r="H319">
        <v>3</v>
      </c>
      <c r="I319" t="s">
        <v>476</v>
      </c>
      <c r="J319" s="22">
        <v>0</v>
      </c>
      <c r="K319" s="22">
        <v>0</v>
      </c>
      <c r="L319" s="22">
        <v>0</v>
      </c>
    </row>
    <row r="320" spans="1:12" ht="15">
      <c r="A320">
        <v>40</v>
      </c>
      <c r="B320">
        <v>10</v>
      </c>
      <c r="C320" t="s">
        <v>438</v>
      </c>
      <c r="D320" t="s">
        <v>388</v>
      </c>
      <c r="E320">
        <v>500</v>
      </c>
      <c r="F320">
        <v>2</v>
      </c>
      <c r="G320">
        <v>4</v>
      </c>
      <c r="H320">
        <v>99</v>
      </c>
      <c r="I320" t="s">
        <v>476</v>
      </c>
      <c r="J320" s="22">
        <v>0</v>
      </c>
      <c r="K320" s="22">
        <v>0</v>
      </c>
      <c r="L320" s="22">
        <v>0</v>
      </c>
    </row>
    <row r="321" spans="1:12" ht="15">
      <c r="A321">
        <v>40</v>
      </c>
      <c r="B321">
        <v>10</v>
      </c>
      <c r="C321" t="s">
        <v>440</v>
      </c>
      <c r="D321" t="s">
        <v>388</v>
      </c>
      <c r="E321">
        <v>500</v>
      </c>
      <c r="F321">
        <v>2</v>
      </c>
      <c r="G321">
        <v>4</v>
      </c>
      <c r="H321">
        <v>99</v>
      </c>
      <c r="I321" t="s">
        <v>476</v>
      </c>
      <c r="J321" s="22">
        <v>0</v>
      </c>
      <c r="K321" s="22">
        <v>0</v>
      </c>
      <c r="L321" s="22">
        <v>0</v>
      </c>
    </row>
    <row r="322" spans="1:12" ht="15">
      <c r="A322">
        <v>40</v>
      </c>
      <c r="B322">
        <v>10</v>
      </c>
      <c r="D322" t="s">
        <v>384</v>
      </c>
      <c r="E322">
        <v>0</v>
      </c>
      <c r="F322">
        <v>0</v>
      </c>
      <c r="G322">
        <v>0</v>
      </c>
      <c r="H322">
        <v>0</v>
      </c>
      <c r="I322" t="s">
        <v>477</v>
      </c>
      <c r="J322" s="22">
        <v>0</v>
      </c>
      <c r="K322" s="22">
        <v>0</v>
      </c>
      <c r="L322" s="22">
        <v>0</v>
      </c>
    </row>
    <row r="323" spans="1:12" ht="15">
      <c r="A323">
        <v>40</v>
      </c>
      <c r="B323">
        <v>10</v>
      </c>
      <c r="C323" t="s">
        <v>435</v>
      </c>
      <c r="D323" t="s">
        <v>391</v>
      </c>
      <c r="E323">
        <v>293</v>
      </c>
      <c r="F323">
        <v>0</v>
      </c>
      <c r="G323">
        <v>0</v>
      </c>
      <c r="H323">
        <v>0</v>
      </c>
      <c r="I323" t="s">
        <v>477</v>
      </c>
      <c r="J323" s="22">
        <v>0</v>
      </c>
      <c r="K323" s="22">
        <v>0</v>
      </c>
      <c r="L323" s="22">
        <v>0</v>
      </c>
    </row>
    <row r="324" spans="1:12" ht="15">
      <c r="A324">
        <v>40</v>
      </c>
      <c r="B324">
        <v>10</v>
      </c>
      <c r="C324" t="s">
        <v>436</v>
      </c>
      <c r="D324" t="s">
        <v>391</v>
      </c>
      <c r="E324">
        <v>293</v>
      </c>
      <c r="F324">
        <v>0</v>
      </c>
      <c r="G324">
        <v>0</v>
      </c>
      <c r="H324">
        <v>0</v>
      </c>
      <c r="I324" t="s">
        <v>477</v>
      </c>
      <c r="J324" s="22">
        <v>0</v>
      </c>
      <c r="K324" s="22">
        <v>0</v>
      </c>
      <c r="L324" s="22">
        <v>0</v>
      </c>
    </row>
    <row r="325" spans="1:12" ht="15">
      <c r="A325">
        <v>40</v>
      </c>
      <c r="B325">
        <v>10</v>
      </c>
      <c r="D325" t="s">
        <v>384</v>
      </c>
      <c r="E325">
        <v>0</v>
      </c>
      <c r="F325">
        <v>0</v>
      </c>
      <c r="G325">
        <v>0</v>
      </c>
      <c r="H325">
        <v>0</v>
      </c>
      <c r="I325" t="s">
        <v>478</v>
      </c>
      <c r="J325" s="22">
        <v>0</v>
      </c>
      <c r="K325" s="22">
        <v>0</v>
      </c>
      <c r="L325" s="22">
        <v>0</v>
      </c>
    </row>
    <row r="326" spans="1:12" ht="15">
      <c r="A326">
        <v>40</v>
      </c>
      <c r="B326">
        <v>10</v>
      </c>
      <c r="C326" t="s">
        <v>435</v>
      </c>
      <c r="D326" t="s">
        <v>391</v>
      </c>
      <c r="E326">
        <v>294</v>
      </c>
      <c r="F326">
        <v>0</v>
      </c>
      <c r="G326">
        <v>0</v>
      </c>
      <c r="H326">
        <v>0</v>
      </c>
      <c r="I326" t="s">
        <v>478</v>
      </c>
      <c r="J326" s="22">
        <v>0</v>
      </c>
      <c r="K326" s="22">
        <v>0</v>
      </c>
      <c r="L326" s="22">
        <v>0</v>
      </c>
    </row>
    <row r="327" spans="1:12" ht="15">
      <c r="A327">
        <v>40</v>
      </c>
      <c r="B327">
        <v>10</v>
      </c>
      <c r="C327" t="s">
        <v>436</v>
      </c>
      <c r="D327" t="s">
        <v>391</v>
      </c>
      <c r="E327">
        <v>294</v>
      </c>
      <c r="F327">
        <v>0</v>
      </c>
      <c r="G327">
        <v>0</v>
      </c>
      <c r="H327">
        <v>0</v>
      </c>
      <c r="I327" t="s">
        <v>478</v>
      </c>
      <c r="J327" s="22">
        <v>0</v>
      </c>
      <c r="K327" s="22">
        <v>0</v>
      </c>
      <c r="L327" s="22">
        <v>0</v>
      </c>
    </row>
    <row r="328" spans="1:12" ht="15">
      <c r="A328">
        <v>40</v>
      </c>
      <c r="B328">
        <v>10</v>
      </c>
      <c r="C328" t="s">
        <v>438</v>
      </c>
      <c r="D328" t="s">
        <v>388</v>
      </c>
      <c r="E328">
        <v>299</v>
      </c>
      <c r="F328">
        <v>0</v>
      </c>
      <c r="G328">
        <v>0</v>
      </c>
      <c r="H328">
        <v>0</v>
      </c>
      <c r="I328" t="s">
        <v>479</v>
      </c>
      <c r="J328" s="22">
        <v>0</v>
      </c>
      <c r="K328" s="22">
        <v>0</v>
      </c>
      <c r="L328" s="22">
        <v>0</v>
      </c>
    </row>
    <row r="329" spans="1:12" ht="15">
      <c r="A329">
        <v>40</v>
      </c>
      <c r="B329">
        <v>10</v>
      </c>
      <c r="C329" t="s">
        <v>440</v>
      </c>
      <c r="D329" t="s">
        <v>388</v>
      </c>
      <c r="E329">
        <v>299</v>
      </c>
      <c r="F329">
        <v>0</v>
      </c>
      <c r="G329">
        <v>0</v>
      </c>
      <c r="H329">
        <v>0</v>
      </c>
      <c r="I329" t="s">
        <v>479</v>
      </c>
      <c r="J329" s="22">
        <v>0</v>
      </c>
      <c r="K329" s="22">
        <v>0</v>
      </c>
      <c r="L329" s="22">
        <v>0</v>
      </c>
    </row>
    <row r="330" spans="1:12" ht="15">
      <c r="A330">
        <v>40</v>
      </c>
      <c r="B330">
        <v>10</v>
      </c>
      <c r="C330" t="s">
        <v>438</v>
      </c>
      <c r="D330" t="s">
        <v>388</v>
      </c>
      <c r="E330">
        <v>500</v>
      </c>
      <c r="F330">
        <v>2</v>
      </c>
      <c r="G330">
        <v>5</v>
      </c>
      <c r="H330">
        <v>0</v>
      </c>
      <c r="I330" t="s">
        <v>480</v>
      </c>
      <c r="J330" s="22">
        <v>0</v>
      </c>
      <c r="K330" s="22">
        <v>0</v>
      </c>
      <c r="L330" s="22">
        <v>0</v>
      </c>
    </row>
    <row r="331" spans="1:12" ht="15">
      <c r="A331">
        <v>40</v>
      </c>
      <c r="B331">
        <v>10</v>
      </c>
      <c r="C331" t="s">
        <v>440</v>
      </c>
      <c r="D331" t="s">
        <v>388</v>
      </c>
      <c r="E331">
        <v>500</v>
      </c>
      <c r="F331">
        <v>2</v>
      </c>
      <c r="G331">
        <v>5</v>
      </c>
      <c r="H331">
        <v>0</v>
      </c>
      <c r="I331" t="s">
        <v>480</v>
      </c>
      <c r="J331" s="22">
        <v>0</v>
      </c>
      <c r="K331" s="22">
        <v>0</v>
      </c>
      <c r="L331" s="22">
        <v>0</v>
      </c>
    </row>
    <row r="332" spans="1:12" ht="15">
      <c r="A332">
        <v>40</v>
      </c>
      <c r="B332">
        <v>10</v>
      </c>
      <c r="D332" t="s">
        <v>384</v>
      </c>
      <c r="E332">
        <v>0</v>
      </c>
      <c r="F332">
        <v>0</v>
      </c>
      <c r="G332">
        <v>0</v>
      </c>
      <c r="H332">
        <v>0</v>
      </c>
      <c r="I332" t="s">
        <v>481</v>
      </c>
      <c r="J332" s="22">
        <v>0</v>
      </c>
      <c r="K332" s="22">
        <v>0</v>
      </c>
      <c r="L332" s="22">
        <v>0</v>
      </c>
    </row>
    <row r="333" spans="1:12" ht="15">
      <c r="A333">
        <v>40</v>
      </c>
      <c r="B333">
        <v>10</v>
      </c>
      <c r="C333" t="s">
        <v>435</v>
      </c>
      <c r="D333" t="s">
        <v>391</v>
      </c>
      <c r="E333">
        <v>297</v>
      </c>
      <c r="F333">
        <v>0</v>
      </c>
      <c r="G333">
        <v>0</v>
      </c>
      <c r="H333">
        <v>0</v>
      </c>
      <c r="I333" t="s">
        <v>481</v>
      </c>
      <c r="J333" s="22">
        <v>0</v>
      </c>
      <c r="K333" s="22">
        <v>0</v>
      </c>
      <c r="L333" s="22">
        <v>0</v>
      </c>
    </row>
    <row r="334" spans="1:12" ht="15">
      <c r="A334">
        <v>40</v>
      </c>
      <c r="B334">
        <v>10</v>
      </c>
      <c r="C334" t="s">
        <v>436</v>
      </c>
      <c r="D334" t="s">
        <v>391</v>
      </c>
      <c r="E334">
        <v>297</v>
      </c>
      <c r="F334">
        <v>0</v>
      </c>
      <c r="G334">
        <v>0</v>
      </c>
      <c r="H334">
        <v>0</v>
      </c>
      <c r="I334" t="s">
        <v>481</v>
      </c>
      <c r="J334" s="22">
        <v>0</v>
      </c>
      <c r="K334" s="22">
        <v>0</v>
      </c>
      <c r="L334" s="22">
        <v>0</v>
      </c>
    </row>
    <row r="335" spans="1:12" ht="15">
      <c r="A335">
        <v>40</v>
      </c>
      <c r="B335">
        <v>10</v>
      </c>
      <c r="C335" t="s">
        <v>387</v>
      </c>
      <c r="D335" t="s">
        <v>388</v>
      </c>
      <c r="E335">
        <v>630</v>
      </c>
      <c r="F335">
        <v>25</v>
      </c>
      <c r="G335">
        <v>1</v>
      </c>
      <c r="H335">
        <v>9</v>
      </c>
      <c r="I335" t="s">
        <v>482</v>
      </c>
      <c r="J335" s="22">
        <v>0</v>
      </c>
      <c r="K335" s="22">
        <v>0</v>
      </c>
      <c r="L335" s="22">
        <v>0</v>
      </c>
    </row>
    <row r="336" spans="1:12" ht="15">
      <c r="A336">
        <v>40</v>
      </c>
      <c r="B336">
        <v>10</v>
      </c>
      <c r="C336" t="s">
        <v>387</v>
      </c>
      <c r="D336" t="s">
        <v>388</v>
      </c>
      <c r="E336">
        <v>630</v>
      </c>
      <c r="F336">
        <v>25</v>
      </c>
      <c r="G336">
        <v>2</v>
      </c>
      <c r="H336">
        <v>9</v>
      </c>
      <c r="I336" t="s">
        <v>482</v>
      </c>
      <c r="J336" s="22">
        <v>0</v>
      </c>
      <c r="K336" s="22">
        <v>0</v>
      </c>
      <c r="L336" s="22">
        <v>0</v>
      </c>
    </row>
    <row r="337" spans="1:12" ht="15">
      <c r="A337">
        <v>40</v>
      </c>
      <c r="B337">
        <v>10</v>
      </c>
      <c r="C337" t="s">
        <v>387</v>
      </c>
      <c r="D337" t="s">
        <v>388</v>
      </c>
      <c r="E337">
        <v>630</v>
      </c>
      <c r="F337">
        <v>25</v>
      </c>
      <c r="G337">
        <v>3</v>
      </c>
      <c r="H337">
        <v>9</v>
      </c>
      <c r="I337" t="s">
        <v>482</v>
      </c>
      <c r="J337" s="22">
        <v>0</v>
      </c>
      <c r="K337" s="22">
        <v>0</v>
      </c>
      <c r="L337" s="22">
        <v>0</v>
      </c>
    </row>
    <row r="338" spans="1:12" ht="15">
      <c r="A338">
        <v>40</v>
      </c>
      <c r="B338">
        <v>10</v>
      </c>
      <c r="C338" t="s">
        <v>387</v>
      </c>
      <c r="D338" t="s">
        <v>388</v>
      </c>
      <c r="E338">
        <v>630</v>
      </c>
      <c r="F338">
        <v>25</v>
      </c>
      <c r="G338">
        <v>4</v>
      </c>
      <c r="H338">
        <v>9</v>
      </c>
      <c r="I338" t="s">
        <v>482</v>
      </c>
      <c r="J338" s="22">
        <v>0</v>
      </c>
      <c r="K338" s="22">
        <v>0</v>
      </c>
      <c r="L338" s="22">
        <v>0</v>
      </c>
    </row>
    <row r="339" spans="1:12" ht="15">
      <c r="A339">
        <v>40</v>
      </c>
      <c r="B339">
        <v>10</v>
      </c>
      <c r="C339" t="s">
        <v>387</v>
      </c>
      <c r="D339" t="s">
        <v>388</v>
      </c>
      <c r="E339">
        <v>630</v>
      </c>
      <c r="F339">
        <v>25</v>
      </c>
      <c r="G339">
        <v>5</v>
      </c>
      <c r="H339">
        <v>9</v>
      </c>
      <c r="I339" t="s">
        <v>482</v>
      </c>
      <c r="J339" s="22">
        <v>0</v>
      </c>
      <c r="K339" s="22">
        <v>0</v>
      </c>
      <c r="L339" s="22">
        <v>0</v>
      </c>
    </row>
    <row r="340" spans="1:12" ht="15">
      <c r="A340">
        <v>40</v>
      </c>
      <c r="B340">
        <v>10</v>
      </c>
      <c r="D340" t="s">
        <v>384</v>
      </c>
      <c r="E340">
        <v>0</v>
      </c>
      <c r="F340">
        <v>0</v>
      </c>
      <c r="G340">
        <v>0</v>
      </c>
      <c r="H340">
        <v>0</v>
      </c>
      <c r="I340" t="s">
        <v>483</v>
      </c>
      <c r="J340" s="22">
        <v>0</v>
      </c>
      <c r="K340" s="22">
        <v>0</v>
      </c>
      <c r="L340" s="22">
        <v>0</v>
      </c>
    </row>
    <row r="341" spans="1:12" ht="15">
      <c r="A341">
        <v>40</v>
      </c>
      <c r="B341">
        <v>10</v>
      </c>
      <c r="C341" t="s">
        <v>435</v>
      </c>
      <c r="D341" t="s">
        <v>391</v>
      </c>
      <c r="E341">
        <v>240</v>
      </c>
      <c r="F341">
        <v>0</v>
      </c>
      <c r="G341">
        <v>0</v>
      </c>
      <c r="H341">
        <v>0</v>
      </c>
      <c r="I341" t="s">
        <v>483</v>
      </c>
      <c r="J341" s="22">
        <v>0</v>
      </c>
      <c r="K341" s="22">
        <v>0</v>
      </c>
      <c r="L341" s="22">
        <v>0</v>
      </c>
    </row>
    <row r="342" spans="1:12" ht="15">
      <c r="A342">
        <v>40</v>
      </c>
      <c r="B342">
        <v>10</v>
      </c>
      <c r="C342" t="s">
        <v>436</v>
      </c>
      <c r="D342" t="s">
        <v>391</v>
      </c>
      <c r="E342">
        <v>240</v>
      </c>
      <c r="F342">
        <v>0</v>
      </c>
      <c r="G342">
        <v>0</v>
      </c>
      <c r="H342">
        <v>0</v>
      </c>
      <c r="I342" t="s">
        <v>483</v>
      </c>
      <c r="J342" s="22">
        <v>0</v>
      </c>
      <c r="K342" s="22">
        <v>0</v>
      </c>
      <c r="L342" s="22">
        <v>0</v>
      </c>
    </row>
    <row r="343" spans="1:12" ht="15">
      <c r="A343">
        <v>40</v>
      </c>
      <c r="B343">
        <v>10</v>
      </c>
      <c r="C343" t="s">
        <v>438</v>
      </c>
      <c r="D343" t="s">
        <v>388</v>
      </c>
      <c r="E343">
        <v>500</v>
      </c>
      <c r="F343">
        <v>2</v>
      </c>
      <c r="G343">
        <v>2</v>
      </c>
      <c r="H343">
        <v>1</v>
      </c>
      <c r="I343" t="s">
        <v>484</v>
      </c>
      <c r="J343" s="22">
        <v>0</v>
      </c>
      <c r="K343" s="22">
        <v>0</v>
      </c>
      <c r="L343" s="22">
        <v>0</v>
      </c>
    </row>
    <row r="344" spans="1:12" ht="15">
      <c r="A344">
        <v>40</v>
      </c>
      <c r="B344">
        <v>10</v>
      </c>
      <c r="C344" t="s">
        <v>440</v>
      </c>
      <c r="D344" t="s">
        <v>388</v>
      </c>
      <c r="E344">
        <v>500</v>
      </c>
      <c r="F344">
        <v>2</v>
      </c>
      <c r="G344">
        <v>2</v>
      </c>
      <c r="H344">
        <v>1</v>
      </c>
      <c r="I344" t="s">
        <v>484</v>
      </c>
      <c r="J344" s="22">
        <v>0</v>
      </c>
      <c r="K344" s="22">
        <v>0</v>
      </c>
      <c r="L344" s="22">
        <v>0</v>
      </c>
    </row>
    <row r="345" spans="1:12" ht="15">
      <c r="A345">
        <v>40</v>
      </c>
      <c r="B345">
        <v>10</v>
      </c>
      <c r="C345" t="s">
        <v>387</v>
      </c>
      <c r="D345" t="s">
        <v>388</v>
      </c>
      <c r="E345">
        <v>630</v>
      </c>
      <c r="F345">
        <v>11</v>
      </c>
      <c r="G345">
        <v>4</v>
      </c>
      <c r="H345">
        <v>1</v>
      </c>
      <c r="I345" t="s">
        <v>485</v>
      </c>
      <c r="J345" s="22">
        <v>0</v>
      </c>
      <c r="K345" s="22">
        <v>0</v>
      </c>
      <c r="L345" s="22">
        <v>0</v>
      </c>
    </row>
    <row r="346" spans="1:12" ht="15">
      <c r="A346">
        <v>40</v>
      </c>
      <c r="B346">
        <v>10</v>
      </c>
      <c r="C346" t="s">
        <v>387</v>
      </c>
      <c r="D346" t="s">
        <v>388</v>
      </c>
      <c r="E346">
        <v>630</v>
      </c>
      <c r="F346">
        <v>11</v>
      </c>
      <c r="G346">
        <v>8</v>
      </c>
      <c r="H346">
        <v>1</v>
      </c>
      <c r="I346" t="s">
        <v>486</v>
      </c>
      <c r="J346" s="22">
        <v>0</v>
      </c>
      <c r="K346" s="22">
        <v>0</v>
      </c>
      <c r="L346" s="22">
        <v>0</v>
      </c>
    </row>
    <row r="347" spans="1:12" ht="15">
      <c r="A347">
        <v>40</v>
      </c>
      <c r="B347">
        <v>10</v>
      </c>
      <c r="C347" t="s">
        <v>387</v>
      </c>
      <c r="D347" t="s">
        <v>388</v>
      </c>
      <c r="E347">
        <v>632</v>
      </c>
      <c r="F347">
        <v>11</v>
      </c>
      <c r="G347">
        <v>4</v>
      </c>
      <c r="H347">
        <v>1</v>
      </c>
      <c r="I347" t="s">
        <v>485</v>
      </c>
      <c r="J347" s="22">
        <v>0</v>
      </c>
      <c r="K347" s="22">
        <v>0</v>
      </c>
      <c r="L347" s="22">
        <v>0</v>
      </c>
    </row>
    <row r="348" spans="1:12" ht="15">
      <c r="A348">
        <v>40</v>
      </c>
      <c r="B348">
        <v>10</v>
      </c>
      <c r="C348" t="s">
        <v>387</v>
      </c>
      <c r="D348" t="s">
        <v>388</v>
      </c>
      <c r="E348">
        <v>632</v>
      </c>
      <c r="F348">
        <v>11</v>
      </c>
      <c r="G348">
        <v>8</v>
      </c>
      <c r="H348">
        <v>1</v>
      </c>
      <c r="I348" t="s">
        <v>486</v>
      </c>
      <c r="J348" s="22">
        <v>0</v>
      </c>
      <c r="K348" s="22">
        <v>0</v>
      </c>
      <c r="L348" s="22">
        <v>0</v>
      </c>
    </row>
    <row r="349" spans="1:12" ht="15">
      <c r="A349">
        <v>40</v>
      </c>
      <c r="B349">
        <v>10</v>
      </c>
      <c r="D349" t="s">
        <v>384</v>
      </c>
      <c r="E349">
        <v>0</v>
      </c>
      <c r="F349">
        <v>0</v>
      </c>
      <c r="G349">
        <v>0</v>
      </c>
      <c r="H349">
        <v>0</v>
      </c>
      <c r="I349" t="s">
        <v>487</v>
      </c>
      <c r="J349" s="22">
        <v>0</v>
      </c>
      <c r="K349" s="22">
        <v>0</v>
      </c>
      <c r="L349" s="22">
        <v>0</v>
      </c>
    </row>
    <row r="350" spans="1:12" ht="15">
      <c r="A350">
        <v>40</v>
      </c>
      <c r="B350">
        <v>10</v>
      </c>
      <c r="C350" t="s">
        <v>435</v>
      </c>
      <c r="D350" t="s">
        <v>391</v>
      </c>
      <c r="E350">
        <v>241</v>
      </c>
      <c r="F350">
        <v>0</v>
      </c>
      <c r="G350">
        <v>0</v>
      </c>
      <c r="H350">
        <v>0</v>
      </c>
      <c r="I350" t="s">
        <v>487</v>
      </c>
      <c r="J350" s="22">
        <v>0</v>
      </c>
      <c r="K350" s="22">
        <v>0</v>
      </c>
      <c r="L350" s="22">
        <v>0</v>
      </c>
    </row>
    <row r="351" spans="1:12" ht="15">
      <c r="A351">
        <v>40</v>
      </c>
      <c r="B351">
        <v>10</v>
      </c>
      <c r="C351" t="s">
        <v>436</v>
      </c>
      <c r="D351" t="s">
        <v>391</v>
      </c>
      <c r="E351">
        <v>241</v>
      </c>
      <c r="F351">
        <v>0</v>
      </c>
      <c r="G351">
        <v>0</v>
      </c>
      <c r="H351">
        <v>0</v>
      </c>
      <c r="I351" t="s">
        <v>487</v>
      </c>
      <c r="J351" s="22">
        <v>0</v>
      </c>
      <c r="K351" s="22">
        <v>0</v>
      </c>
      <c r="L351" s="22">
        <v>0</v>
      </c>
    </row>
    <row r="352" spans="1:12" ht="15">
      <c r="A352">
        <v>40</v>
      </c>
      <c r="B352">
        <v>10</v>
      </c>
      <c r="C352" t="s">
        <v>438</v>
      </c>
      <c r="D352" t="s">
        <v>388</v>
      </c>
      <c r="E352">
        <v>500</v>
      </c>
      <c r="F352">
        <v>2</v>
      </c>
      <c r="G352">
        <v>2</v>
      </c>
      <c r="H352">
        <v>2</v>
      </c>
      <c r="I352" t="s">
        <v>484</v>
      </c>
      <c r="J352" s="22">
        <v>0</v>
      </c>
      <c r="K352" s="22">
        <v>0</v>
      </c>
      <c r="L352" s="22">
        <v>0</v>
      </c>
    </row>
    <row r="353" spans="1:12" ht="15">
      <c r="A353">
        <v>40</v>
      </c>
      <c r="B353">
        <v>10</v>
      </c>
      <c r="C353" t="s">
        <v>440</v>
      </c>
      <c r="D353" t="s">
        <v>388</v>
      </c>
      <c r="E353">
        <v>500</v>
      </c>
      <c r="F353">
        <v>2</v>
      </c>
      <c r="G353">
        <v>2</v>
      </c>
      <c r="H353">
        <v>2</v>
      </c>
      <c r="I353" t="s">
        <v>484</v>
      </c>
      <c r="J353" s="22">
        <v>0</v>
      </c>
      <c r="K353" s="22">
        <v>0</v>
      </c>
      <c r="L353" s="22">
        <v>0</v>
      </c>
    </row>
    <row r="354" spans="1:12" ht="15">
      <c r="A354">
        <v>40</v>
      </c>
      <c r="B354">
        <v>10</v>
      </c>
      <c r="D354" t="s">
        <v>384</v>
      </c>
      <c r="E354">
        <v>0</v>
      </c>
      <c r="F354">
        <v>0</v>
      </c>
      <c r="G354">
        <v>0</v>
      </c>
      <c r="H354">
        <v>0</v>
      </c>
      <c r="I354" t="s">
        <v>488</v>
      </c>
      <c r="J354" s="22">
        <v>0</v>
      </c>
      <c r="K354" s="22">
        <v>0</v>
      </c>
      <c r="L354" s="22">
        <v>0</v>
      </c>
    </row>
    <row r="355" spans="1:12" ht="15">
      <c r="A355">
        <v>40</v>
      </c>
      <c r="B355">
        <v>10</v>
      </c>
      <c r="C355" t="s">
        <v>435</v>
      </c>
      <c r="D355" t="s">
        <v>391</v>
      </c>
      <c r="E355">
        <v>242</v>
      </c>
      <c r="F355">
        <v>0</v>
      </c>
      <c r="G355">
        <v>0</v>
      </c>
      <c r="H355">
        <v>0</v>
      </c>
      <c r="I355" t="s">
        <v>488</v>
      </c>
      <c r="J355" s="22">
        <v>0</v>
      </c>
      <c r="K355" s="22">
        <v>0</v>
      </c>
      <c r="L355" s="22">
        <v>0</v>
      </c>
    </row>
    <row r="356" spans="1:12" ht="15">
      <c r="A356">
        <v>40</v>
      </c>
      <c r="B356">
        <v>10</v>
      </c>
      <c r="C356" t="s">
        <v>436</v>
      </c>
      <c r="D356" t="s">
        <v>391</v>
      </c>
      <c r="E356">
        <v>242</v>
      </c>
      <c r="F356">
        <v>0</v>
      </c>
      <c r="G356">
        <v>0</v>
      </c>
      <c r="H356">
        <v>0</v>
      </c>
      <c r="I356" t="s">
        <v>488</v>
      </c>
      <c r="J356" s="22">
        <v>0</v>
      </c>
      <c r="K356" s="22">
        <v>0</v>
      </c>
      <c r="L356" s="22">
        <v>0</v>
      </c>
    </row>
    <row r="357" spans="1:12" ht="15">
      <c r="A357">
        <v>40</v>
      </c>
      <c r="B357">
        <v>10</v>
      </c>
      <c r="C357" t="s">
        <v>438</v>
      </c>
      <c r="D357" t="s">
        <v>388</v>
      </c>
      <c r="E357">
        <v>500</v>
      </c>
      <c r="F357">
        <v>2</v>
      </c>
      <c r="G357">
        <v>2</v>
      </c>
      <c r="H357">
        <v>3</v>
      </c>
      <c r="I357" t="s">
        <v>484</v>
      </c>
      <c r="J357" s="22">
        <v>0</v>
      </c>
      <c r="K357" s="22">
        <v>0</v>
      </c>
      <c r="L357" s="22">
        <v>0</v>
      </c>
    </row>
    <row r="358" spans="1:12" ht="15">
      <c r="A358">
        <v>40</v>
      </c>
      <c r="B358">
        <v>10</v>
      </c>
      <c r="C358" t="s">
        <v>440</v>
      </c>
      <c r="D358" t="s">
        <v>388</v>
      </c>
      <c r="E358">
        <v>500</v>
      </c>
      <c r="F358">
        <v>2</v>
      </c>
      <c r="G358">
        <v>2</v>
      </c>
      <c r="H358">
        <v>3</v>
      </c>
      <c r="I358" t="s">
        <v>484</v>
      </c>
      <c r="J358" s="22">
        <v>0</v>
      </c>
      <c r="K358" s="22">
        <v>0</v>
      </c>
      <c r="L358" s="22">
        <v>0</v>
      </c>
    </row>
    <row r="359" spans="1:12" ht="15">
      <c r="A359">
        <v>40</v>
      </c>
      <c r="B359">
        <v>10</v>
      </c>
      <c r="C359" t="s">
        <v>435</v>
      </c>
      <c r="D359" t="s">
        <v>384</v>
      </c>
      <c r="E359">
        <v>247</v>
      </c>
      <c r="F359">
        <v>0</v>
      </c>
      <c r="G359">
        <v>0</v>
      </c>
      <c r="H359">
        <v>0</v>
      </c>
      <c r="I359" t="s">
        <v>489</v>
      </c>
      <c r="J359" s="22">
        <v>0</v>
      </c>
      <c r="K359" s="22">
        <v>0</v>
      </c>
      <c r="L359" s="22">
        <v>0</v>
      </c>
    </row>
    <row r="360" spans="1:12" ht="15">
      <c r="A360">
        <v>40</v>
      </c>
      <c r="B360">
        <v>10</v>
      </c>
      <c r="C360" t="s">
        <v>436</v>
      </c>
      <c r="D360" t="s">
        <v>384</v>
      </c>
      <c r="E360">
        <v>247</v>
      </c>
      <c r="F360">
        <v>0</v>
      </c>
      <c r="G360">
        <v>0</v>
      </c>
      <c r="H360">
        <v>0</v>
      </c>
      <c r="I360" t="s">
        <v>489</v>
      </c>
      <c r="J360" s="22">
        <v>0</v>
      </c>
      <c r="K360" s="22">
        <v>0</v>
      </c>
      <c r="L360" s="22">
        <v>0</v>
      </c>
    </row>
    <row r="361" spans="1:12" ht="15">
      <c r="A361">
        <v>40</v>
      </c>
      <c r="B361">
        <v>10</v>
      </c>
      <c r="D361" t="s">
        <v>384</v>
      </c>
      <c r="E361">
        <v>0</v>
      </c>
      <c r="F361">
        <v>0</v>
      </c>
      <c r="G361">
        <v>0</v>
      </c>
      <c r="H361">
        <v>0</v>
      </c>
      <c r="I361" t="s">
        <v>490</v>
      </c>
      <c r="J361" s="22">
        <v>0</v>
      </c>
      <c r="K361" s="22">
        <v>-251913.45</v>
      </c>
      <c r="L361" s="22">
        <v>-251913.45</v>
      </c>
    </row>
    <row r="362" spans="1:12" ht="15">
      <c r="A362">
        <v>40</v>
      </c>
      <c r="B362">
        <v>10</v>
      </c>
      <c r="D362" t="s">
        <v>384</v>
      </c>
      <c r="E362">
        <v>0</v>
      </c>
      <c r="F362">
        <v>0</v>
      </c>
      <c r="G362">
        <v>0</v>
      </c>
      <c r="H362">
        <v>0</v>
      </c>
      <c r="I362" t="s">
        <v>434</v>
      </c>
      <c r="J362" s="22">
        <v>454707.99</v>
      </c>
      <c r="K362" s="22">
        <v>1392489.21</v>
      </c>
      <c r="L362" s="22">
        <v>937781.22</v>
      </c>
    </row>
    <row r="363" spans="1:12" ht="15">
      <c r="A363">
        <v>40</v>
      </c>
      <c r="B363">
        <v>10</v>
      </c>
      <c r="C363" t="s">
        <v>438</v>
      </c>
      <c r="D363" t="s">
        <v>391</v>
      </c>
      <c r="E363">
        <v>150</v>
      </c>
      <c r="F363">
        <v>0</v>
      </c>
      <c r="G363">
        <v>0</v>
      </c>
      <c r="H363">
        <v>0</v>
      </c>
      <c r="I363" t="s">
        <v>434</v>
      </c>
      <c r="J363" s="22">
        <v>0</v>
      </c>
      <c r="K363" s="22">
        <v>1440180.05</v>
      </c>
      <c r="L363" s="22">
        <v>1440180.05</v>
      </c>
    </row>
    <row r="364" spans="1:12" ht="15">
      <c r="A364">
        <v>40</v>
      </c>
      <c r="B364">
        <v>10</v>
      </c>
      <c r="C364" t="s">
        <v>440</v>
      </c>
      <c r="D364" t="s">
        <v>391</v>
      </c>
      <c r="E364">
        <v>150</v>
      </c>
      <c r="F364">
        <v>0</v>
      </c>
      <c r="G364">
        <v>0</v>
      </c>
      <c r="H364">
        <v>0</v>
      </c>
      <c r="I364" t="s">
        <v>434</v>
      </c>
      <c r="J364" s="22">
        <v>502398.83</v>
      </c>
      <c r="K364" s="22">
        <v>0</v>
      </c>
      <c r="L364" s="22">
        <v>-502398.83</v>
      </c>
    </row>
    <row r="365" spans="1:12" ht="15">
      <c r="A365">
        <v>40</v>
      </c>
      <c r="B365">
        <v>10</v>
      </c>
      <c r="C365" t="s">
        <v>390</v>
      </c>
      <c r="D365" t="s">
        <v>388</v>
      </c>
      <c r="E365">
        <v>397</v>
      </c>
      <c r="F365">
        <v>5</v>
      </c>
      <c r="G365">
        <v>0</v>
      </c>
      <c r="H365">
        <v>0</v>
      </c>
      <c r="I365" t="s">
        <v>491</v>
      </c>
      <c r="J365" s="22">
        <v>0</v>
      </c>
      <c r="K365" s="22">
        <v>0</v>
      </c>
      <c r="L365" s="22">
        <v>0</v>
      </c>
    </row>
    <row r="366" spans="1:12" ht="15">
      <c r="A366">
        <v>40</v>
      </c>
      <c r="B366">
        <v>10</v>
      </c>
      <c r="C366" t="s">
        <v>390</v>
      </c>
      <c r="D366" t="s">
        <v>388</v>
      </c>
      <c r="E366">
        <v>397</v>
      </c>
      <c r="F366">
        <v>9</v>
      </c>
      <c r="G366">
        <v>0</v>
      </c>
      <c r="H366">
        <v>0</v>
      </c>
      <c r="I366" t="s">
        <v>238</v>
      </c>
      <c r="J366" s="22">
        <v>0</v>
      </c>
      <c r="K366" s="22">
        <v>0</v>
      </c>
      <c r="L366" s="22">
        <v>0</v>
      </c>
    </row>
    <row r="367" spans="1:12" ht="15">
      <c r="A367">
        <v>40</v>
      </c>
      <c r="B367">
        <v>10</v>
      </c>
      <c r="C367" t="s">
        <v>435</v>
      </c>
      <c r="D367" t="s">
        <v>388</v>
      </c>
      <c r="E367">
        <v>500</v>
      </c>
      <c r="F367">
        <v>2</v>
      </c>
      <c r="G367">
        <v>6</v>
      </c>
      <c r="H367">
        <v>0</v>
      </c>
      <c r="I367" t="s">
        <v>439</v>
      </c>
      <c r="J367" s="22">
        <v>0</v>
      </c>
      <c r="K367" s="22">
        <v>47690.84</v>
      </c>
      <c r="L367" s="22">
        <v>47690.84</v>
      </c>
    </row>
    <row r="368" spans="1:12" ht="15">
      <c r="A368">
        <v>40</v>
      </c>
      <c r="B368">
        <v>10</v>
      </c>
      <c r="C368" t="s">
        <v>436</v>
      </c>
      <c r="D368" t="s">
        <v>388</v>
      </c>
      <c r="E368">
        <v>500</v>
      </c>
      <c r="F368">
        <v>2</v>
      </c>
      <c r="G368">
        <v>6</v>
      </c>
      <c r="H368">
        <v>0</v>
      </c>
      <c r="I368" t="s">
        <v>439</v>
      </c>
      <c r="J368" s="22">
        <v>47690.84</v>
      </c>
      <c r="K368" s="22">
        <v>0</v>
      </c>
      <c r="L368" s="22">
        <v>-47690.84</v>
      </c>
    </row>
    <row r="369" spans="1:12" ht="15">
      <c r="A369">
        <v>40</v>
      </c>
      <c r="B369">
        <v>10</v>
      </c>
      <c r="C369" t="s">
        <v>390</v>
      </c>
      <c r="D369" t="s">
        <v>388</v>
      </c>
      <c r="E369">
        <v>600</v>
      </c>
      <c r="F369">
        <v>25</v>
      </c>
      <c r="G369">
        <v>1</v>
      </c>
      <c r="H369">
        <v>1</v>
      </c>
      <c r="I369" t="s">
        <v>492</v>
      </c>
      <c r="J369" s="22">
        <v>0</v>
      </c>
      <c r="K369" s="22">
        <v>0</v>
      </c>
      <c r="L369" s="22">
        <v>0</v>
      </c>
    </row>
    <row r="370" spans="1:12" ht="15">
      <c r="A370">
        <v>40</v>
      </c>
      <c r="B370">
        <v>10</v>
      </c>
      <c r="C370" t="s">
        <v>390</v>
      </c>
      <c r="D370" t="s">
        <v>388</v>
      </c>
      <c r="E370">
        <v>600</v>
      </c>
      <c r="F370">
        <v>25</v>
      </c>
      <c r="G370">
        <v>2</v>
      </c>
      <c r="H370">
        <v>1</v>
      </c>
      <c r="I370" t="s">
        <v>492</v>
      </c>
      <c r="J370" s="22">
        <v>0</v>
      </c>
      <c r="K370" s="22">
        <v>0</v>
      </c>
      <c r="L370" s="22">
        <v>0</v>
      </c>
    </row>
    <row r="371" spans="1:12" ht="15">
      <c r="A371">
        <v>40</v>
      </c>
      <c r="B371">
        <v>10</v>
      </c>
      <c r="C371" t="s">
        <v>390</v>
      </c>
      <c r="D371" t="s">
        <v>388</v>
      </c>
      <c r="E371">
        <v>600</v>
      </c>
      <c r="F371">
        <v>25</v>
      </c>
      <c r="G371">
        <v>3</v>
      </c>
      <c r="H371">
        <v>1</v>
      </c>
      <c r="I371" t="s">
        <v>492</v>
      </c>
      <c r="J371" s="22">
        <v>0</v>
      </c>
      <c r="K371" s="22">
        <v>0</v>
      </c>
      <c r="L371" s="22">
        <v>0</v>
      </c>
    </row>
    <row r="372" spans="1:12" ht="15">
      <c r="A372">
        <v>40</v>
      </c>
      <c r="B372">
        <v>10</v>
      </c>
      <c r="C372" t="s">
        <v>390</v>
      </c>
      <c r="D372" t="s">
        <v>388</v>
      </c>
      <c r="E372">
        <v>600</v>
      </c>
      <c r="F372">
        <v>25</v>
      </c>
      <c r="G372">
        <v>4</v>
      </c>
      <c r="H372">
        <v>1</v>
      </c>
      <c r="I372" t="s">
        <v>492</v>
      </c>
      <c r="J372" s="22">
        <v>0</v>
      </c>
      <c r="K372" s="22">
        <v>0</v>
      </c>
      <c r="L372" s="22">
        <v>0</v>
      </c>
    </row>
    <row r="373" spans="1:12" ht="15">
      <c r="A373">
        <v>40</v>
      </c>
      <c r="B373">
        <v>10</v>
      </c>
      <c r="C373" t="s">
        <v>390</v>
      </c>
      <c r="D373" t="s">
        <v>388</v>
      </c>
      <c r="E373">
        <v>600</v>
      </c>
      <c r="F373">
        <v>25</v>
      </c>
      <c r="G373">
        <v>5</v>
      </c>
      <c r="H373">
        <v>1</v>
      </c>
      <c r="I373" t="s">
        <v>492</v>
      </c>
      <c r="J373" s="22">
        <v>0</v>
      </c>
      <c r="K373" s="22">
        <v>0</v>
      </c>
      <c r="L373" s="22">
        <v>0</v>
      </c>
    </row>
    <row r="374" spans="1:12" ht="15">
      <c r="A374">
        <v>40</v>
      </c>
      <c r="B374">
        <v>10</v>
      </c>
      <c r="D374" t="s">
        <v>384</v>
      </c>
      <c r="E374">
        <v>0</v>
      </c>
      <c r="F374">
        <v>0</v>
      </c>
      <c r="G374">
        <v>0</v>
      </c>
      <c r="H374">
        <v>0</v>
      </c>
      <c r="I374" t="s">
        <v>443</v>
      </c>
      <c r="J374" s="22">
        <v>0</v>
      </c>
      <c r="K374" s="22">
        <v>0</v>
      </c>
      <c r="L374" s="22">
        <v>0</v>
      </c>
    </row>
    <row r="375" spans="1:12" ht="15">
      <c r="A375">
        <v>40</v>
      </c>
      <c r="B375">
        <v>10</v>
      </c>
      <c r="C375" t="s">
        <v>438</v>
      </c>
      <c r="D375" t="s">
        <v>391</v>
      </c>
      <c r="E375">
        <v>151</v>
      </c>
      <c r="F375">
        <v>0</v>
      </c>
      <c r="G375">
        <v>0</v>
      </c>
      <c r="H375">
        <v>0</v>
      </c>
      <c r="I375" t="s">
        <v>443</v>
      </c>
      <c r="J375" s="22">
        <v>0</v>
      </c>
      <c r="K375" s="22">
        <v>0</v>
      </c>
      <c r="L375" s="22">
        <v>0</v>
      </c>
    </row>
    <row r="376" spans="1:12" ht="15">
      <c r="A376">
        <v>40</v>
      </c>
      <c r="B376">
        <v>10</v>
      </c>
      <c r="C376" t="s">
        <v>440</v>
      </c>
      <c r="D376" t="s">
        <v>391</v>
      </c>
      <c r="E376">
        <v>151</v>
      </c>
      <c r="F376">
        <v>0</v>
      </c>
      <c r="G376">
        <v>0</v>
      </c>
      <c r="H376">
        <v>0</v>
      </c>
      <c r="I376" t="s">
        <v>443</v>
      </c>
      <c r="J376" s="22">
        <v>0</v>
      </c>
      <c r="K376" s="22">
        <v>0</v>
      </c>
      <c r="L376" s="22">
        <v>0</v>
      </c>
    </row>
    <row r="377" spans="1:12" ht="15">
      <c r="A377">
        <v>40</v>
      </c>
      <c r="B377">
        <v>10</v>
      </c>
      <c r="D377" t="s">
        <v>384</v>
      </c>
      <c r="E377">
        <v>0</v>
      </c>
      <c r="F377">
        <v>0</v>
      </c>
      <c r="G377">
        <v>0</v>
      </c>
      <c r="H377">
        <v>0</v>
      </c>
      <c r="I377" t="s">
        <v>444</v>
      </c>
      <c r="J377" s="22">
        <v>0</v>
      </c>
      <c r="K377" s="22">
        <v>0</v>
      </c>
      <c r="L377" s="22">
        <v>0</v>
      </c>
    </row>
    <row r="378" spans="1:12" ht="15">
      <c r="A378">
        <v>40</v>
      </c>
      <c r="B378">
        <v>10</v>
      </c>
      <c r="C378" t="s">
        <v>438</v>
      </c>
      <c r="D378" t="s">
        <v>391</v>
      </c>
      <c r="E378">
        <v>152</v>
      </c>
      <c r="F378">
        <v>0</v>
      </c>
      <c r="G378">
        <v>0</v>
      </c>
      <c r="H378">
        <v>0</v>
      </c>
      <c r="I378" t="s">
        <v>444</v>
      </c>
      <c r="J378" s="22">
        <v>0</v>
      </c>
      <c r="K378" s="22">
        <v>0</v>
      </c>
      <c r="L378" s="22">
        <v>0</v>
      </c>
    </row>
    <row r="379" spans="1:12" ht="15">
      <c r="A379">
        <v>40</v>
      </c>
      <c r="B379">
        <v>10</v>
      </c>
      <c r="C379" t="s">
        <v>440</v>
      </c>
      <c r="D379" t="s">
        <v>391</v>
      </c>
      <c r="E379">
        <v>152</v>
      </c>
      <c r="F379">
        <v>0</v>
      </c>
      <c r="G379">
        <v>0</v>
      </c>
      <c r="H379">
        <v>0</v>
      </c>
      <c r="I379" t="s">
        <v>444</v>
      </c>
      <c r="J379" s="22">
        <v>0</v>
      </c>
      <c r="K379" s="22">
        <v>0</v>
      </c>
      <c r="L379" s="22">
        <v>0</v>
      </c>
    </row>
    <row r="380" spans="1:12" ht="15">
      <c r="A380">
        <v>40</v>
      </c>
      <c r="B380">
        <v>10</v>
      </c>
      <c r="D380" t="s">
        <v>384</v>
      </c>
      <c r="E380">
        <v>0</v>
      </c>
      <c r="F380">
        <v>0</v>
      </c>
      <c r="G380">
        <v>0</v>
      </c>
      <c r="H380">
        <v>0</v>
      </c>
      <c r="I380" t="s">
        <v>445</v>
      </c>
      <c r="J380" s="22">
        <v>0</v>
      </c>
      <c r="K380" s="22">
        <v>0</v>
      </c>
      <c r="L380" s="22">
        <v>0</v>
      </c>
    </row>
    <row r="381" spans="1:12" ht="15">
      <c r="A381">
        <v>40</v>
      </c>
      <c r="B381">
        <v>10</v>
      </c>
      <c r="C381" t="s">
        <v>438</v>
      </c>
      <c r="D381" t="s">
        <v>391</v>
      </c>
      <c r="E381">
        <v>153</v>
      </c>
      <c r="F381">
        <v>0</v>
      </c>
      <c r="G381">
        <v>0</v>
      </c>
      <c r="H381">
        <v>0</v>
      </c>
      <c r="I381" t="s">
        <v>445</v>
      </c>
      <c r="J381" s="22">
        <v>0</v>
      </c>
      <c r="K381" s="22">
        <v>0</v>
      </c>
      <c r="L381" s="22">
        <v>0</v>
      </c>
    </row>
    <row r="382" spans="1:12" ht="15">
      <c r="A382">
        <v>40</v>
      </c>
      <c r="B382">
        <v>10</v>
      </c>
      <c r="C382" t="s">
        <v>440</v>
      </c>
      <c r="D382" t="s">
        <v>391</v>
      </c>
      <c r="E382">
        <v>153</v>
      </c>
      <c r="F382">
        <v>0</v>
      </c>
      <c r="G382">
        <v>0</v>
      </c>
      <c r="H382">
        <v>0</v>
      </c>
      <c r="I382" t="s">
        <v>445</v>
      </c>
      <c r="J382" s="22">
        <v>0</v>
      </c>
      <c r="K382" s="22">
        <v>0</v>
      </c>
      <c r="L382" s="22">
        <v>0</v>
      </c>
    </row>
    <row r="383" spans="1:12" ht="15">
      <c r="A383">
        <v>40</v>
      </c>
      <c r="B383">
        <v>10</v>
      </c>
      <c r="D383" t="s">
        <v>384</v>
      </c>
      <c r="E383">
        <v>0</v>
      </c>
      <c r="F383">
        <v>0</v>
      </c>
      <c r="G383">
        <v>0</v>
      </c>
      <c r="H383">
        <v>0</v>
      </c>
      <c r="I383" t="s">
        <v>446</v>
      </c>
      <c r="J383" s="22">
        <v>0</v>
      </c>
      <c r="K383" s="22">
        <v>0</v>
      </c>
      <c r="L383" s="22">
        <v>0</v>
      </c>
    </row>
    <row r="384" spans="1:12" ht="15">
      <c r="A384">
        <v>40</v>
      </c>
      <c r="B384">
        <v>10</v>
      </c>
      <c r="C384" t="s">
        <v>438</v>
      </c>
      <c r="D384" t="s">
        <v>391</v>
      </c>
      <c r="E384">
        <v>155</v>
      </c>
      <c r="F384">
        <v>0</v>
      </c>
      <c r="G384">
        <v>0</v>
      </c>
      <c r="H384">
        <v>0</v>
      </c>
      <c r="I384" t="s">
        <v>446</v>
      </c>
      <c r="J384" s="22">
        <v>0</v>
      </c>
      <c r="K384" s="22">
        <v>0</v>
      </c>
      <c r="L384" s="22">
        <v>0</v>
      </c>
    </row>
    <row r="385" spans="1:12" ht="15">
      <c r="A385">
        <v>40</v>
      </c>
      <c r="B385">
        <v>10</v>
      </c>
      <c r="C385" t="s">
        <v>440</v>
      </c>
      <c r="D385" t="s">
        <v>391</v>
      </c>
      <c r="E385">
        <v>155</v>
      </c>
      <c r="F385">
        <v>0</v>
      </c>
      <c r="G385">
        <v>0</v>
      </c>
      <c r="H385">
        <v>0</v>
      </c>
      <c r="I385" t="s">
        <v>446</v>
      </c>
      <c r="J385" s="22">
        <v>0</v>
      </c>
      <c r="K385" s="22">
        <v>0</v>
      </c>
      <c r="L385" s="22">
        <v>0</v>
      </c>
    </row>
    <row r="386" spans="1:12" ht="15">
      <c r="A386">
        <v>40</v>
      </c>
      <c r="B386">
        <v>10</v>
      </c>
      <c r="D386" t="s">
        <v>384</v>
      </c>
      <c r="E386">
        <v>0</v>
      </c>
      <c r="F386">
        <v>0</v>
      </c>
      <c r="G386">
        <v>0</v>
      </c>
      <c r="H386">
        <v>0</v>
      </c>
      <c r="I386" t="s">
        <v>447</v>
      </c>
      <c r="J386" s="22">
        <v>0</v>
      </c>
      <c r="K386" s="22">
        <v>0</v>
      </c>
      <c r="L386" s="22">
        <v>0</v>
      </c>
    </row>
    <row r="387" spans="1:12" ht="15">
      <c r="A387">
        <v>40</v>
      </c>
      <c r="B387">
        <v>10</v>
      </c>
      <c r="C387" t="s">
        <v>438</v>
      </c>
      <c r="D387" t="s">
        <v>391</v>
      </c>
      <c r="E387">
        <v>157</v>
      </c>
      <c r="F387">
        <v>0</v>
      </c>
      <c r="G387">
        <v>0</v>
      </c>
      <c r="H387">
        <v>0</v>
      </c>
      <c r="I387" t="s">
        <v>447</v>
      </c>
      <c r="J387" s="22">
        <v>0</v>
      </c>
      <c r="K387" s="22">
        <v>0</v>
      </c>
      <c r="L387" s="22">
        <v>0</v>
      </c>
    </row>
    <row r="388" spans="1:12" ht="15">
      <c r="A388">
        <v>40</v>
      </c>
      <c r="B388">
        <v>10</v>
      </c>
      <c r="C388" t="s">
        <v>440</v>
      </c>
      <c r="D388" t="s">
        <v>391</v>
      </c>
      <c r="E388">
        <v>157</v>
      </c>
      <c r="F388">
        <v>0</v>
      </c>
      <c r="G388">
        <v>0</v>
      </c>
      <c r="H388">
        <v>0</v>
      </c>
      <c r="I388" t="s">
        <v>447</v>
      </c>
      <c r="J388" s="22">
        <v>0</v>
      </c>
      <c r="K388" s="22">
        <v>0</v>
      </c>
      <c r="L388" s="22">
        <v>0</v>
      </c>
    </row>
    <row r="389" spans="1:12" ht="15">
      <c r="A389">
        <v>40</v>
      </c>
      <c r="B389">
        <v>10</v>
      </c>
      <c r="D389" t="s">
        <v>384</v>
      </c>
      <c r="E389">
        <v>0</v>
      </c>
      <c r="F389">
        <v>0</v>
      </c>
      <c r="G389">
        <v>0</v>
      </c>
      <c r="H389">
        <v>0</v>
      </c>
      <c r="I389" t="s">
        <v>448</v>
      </c>
      <c r="J389" s="22">
        <v>0</v>
      </c>
      <c r="K389" s="22">
        <v>0</v>
      </c>
      <c r="L389" s="22">
        <v>0</v>
      </c>
    </row>
    <row r="390" spans="1:12" ht="15">
      <c r="A390">
        <v>40</v>
      </c>
      <c r="B390">
        <v>10</v>
      </c>
      <c r="C390" t="s">
        <v>438</v>
      </c>
      <c r="D390" t="s">
        <v>391</v>
      </c>
      <c r="E390">
        <v>158</v>
      </c>
      <c r="F390">
        <v>0</v>
      </c>
      <c r="G390">
        <v>0</v>
      </c>
      <c r="H390">
        <v>0</v>
      </c>
      <c r="I390" t="s">
        <v>448</v>
      </c>
      <c r="J390" s="22">
        <v>0</v>
      </c>
      <c r="K390" s="22">
        <v>0</v>
      </c>
      <c r="L390" s="22">
        <v>0</v>
      </c>
    </row>
    <row r="391" spans="1:12" ht="15">
      <c r="A391">
        <v>40</v>
      </c>
      <c r="B391">
        <v>10</v>
      </c>
      <c r="C391" t="s">
        <v>440</v>
      </c>
      <c r="D391" t="s">
        <v>391</v>
      </c>
      <c r="E391">
        <v>158</v>
      </c>
      <c r="F391">
        <v>0</v>
      </c>
      <c r="G391">
        <v>0</v>
      </c>
      <c r="H391">
        <v>0</v>
      </c>
      <c r="I391" t="s">
        <v>448</v>
      </c>
      <c r="J391" s="22">
        <v>0</v>
      </c>
      <c r="K391" s="22">
        <v>0</v>
      </c>
      <c r="L391" s="22">
        <v>0</v>
      </c>
    </row>
    <row r="392" spans="1:12" ht="15">
      <c r="A392">
        <v>40</v>
      </c>
      <c r="B392">
        <v>10</v>
      </c>
      <c r="D392" t="s">
        <v>384</v>
      </c>
      <c r="E392">
        <v>0</v>
      </c>
      <c r="F392">
        <v>0</v>
      </c>
      <c r="G392">
        <v>0</v>
      </c>
      <c r="H392">
        <v>0</v>
      </c>
      <c r="I392" t="s">
        <v>449</v>
      </c>
      <c r="J392" s="22">
        <v>0</v>
      </c>
      <c r="K392" s="22">
        <v>0</v>
      </c>
      <c r="L392" s="22">
        <v>0</v>
      </c>
    </row>
    <row r="393" spans="1:12" ht="15">
      <c r="A393">
        <v>40</v>
      </c>
      <c r="B393">
        <v>10</v>
      </c>
      <c r="C393" t="s">
        <v>438</v>
      </c>
      <c r="D393" t="s">
        <v>391</v>
      </c>
      <c r="E393">
        <v>250</v>
      </c>
      <c r="F393">
        <v>0</v>
      </c>
      <c r="G393">
        <v>0</v>
      </c>
      <c r="H393">
        <v>0</v>
      </c>
      <c r="I393" t="s">
        <v>449</v>
      </c>
      <c r="J393" s="22">
        <v>0</v>
      </c>
      <c r="K393" s="22">
        <v>0</v>
      </c>
      <c r="L393" s="22">
        <v>0</v>
      </c>
    </row>
    <row r="394" spans="1:12" ht="15">
      <c r="A394">
        <v>40</v>
      </c>
      <c r="B394">
        <v>10</v>
      </c>
      <c r="C394" t="s">
        <v>440</v>
      </c>
      <c r="D394" t="s">
        <v>391</v>
      </c>
      <c r="E394">
        <v>250</v>
      </c>
      <c r="F394">
        <v>0</v>
      </c>
      <c r="G394">
        <v>0</v>
      </c>
      <c r="H394">
        <v>0</v>
      </c>
      <c r="I394" t="s">
        <v>449</v>
      </c>
      <c r="J394" s="22">
        <v>0</v>
      </c>
      <c r="K394" s="22">
        <v>0</v>
      </c>
      <c r="L394" s="22">
        <v>0</v>
      </c>
    </row>
    <row r="395" spans="1:12" ht="15">
      <c r="A395">
        <v>40</v>
      </c>
      <c r="B395">
        <v>10</v>
      </c>
      <c r="C395" t="s">
        <v>435</v>
      </c>
      <c r="D395" t="s">
        <v>388</v>
      </c>
      <c r="E395">
        <v>500</v>
      </c>
      <c r="F395">
        <v>2</v>
      </c>
      <c r="G395">
        <v>3</v>
      </c>
      <c r="H395">
        <v>1</v>
      </c>
      <c r="I395" t="s">
        <v>484</v>
      </c>
      <c r="J395" s="22">
        <v>0</v>
      </c>
      <c r="K395" s="22">
        <v>0</v>
      </c>
      <c r="L395" s="22">
        <v>0</v>
      </c>
    </row>
    <row r="396" spans="1:12" ht="15">
      <c r="A396">
        <v>40</v>
      </c>
      <c r="B396">
        <v>10</v>
      </c>
      <c r="C396" t="s">
        <v>436</v>
      </c>
      <c r="D396" t="s">
        <v>388</v>
      </c>
      <c r="E396">
        <v>500</v>
      </c>
      <c r="F396">
        <v>2</v>
      </c>
      <c r="G396">
        <v>3</v>
      </c>
      <c r="H396">
        <v>1</v>
      </c>
      <c r="I396" t="s">
        <v>484</v>
      </c>
      <c r="J396" s="22">
        <v>0</v>
      </c>
      <c r="K396" s="22">
        <v>0</v>
      </c>
      <c r="L396" s="22">
        <v>0</v>
      </c>
    </row>
    <row r="397" spans="1:12" ht="15">
      <c r="A397">
        <v>40</v>
      </c>
      <c r="B397">
        <v>10</v>
      </c>
      <c r="C397" t="s">
        <v>390</v>
      </c>
      <c r="D397" t="s">
        <v>388</v>
      </c>
      <c r="E397">
        <v>600</v>
      </c>
      <c r="F397">
        <v>11</v>
      </c>
      <c r="G397">
        <v>4</v>
      </c>
      <c r="H397">
        <v>0</v>
      </c>
      <c r="I397" t="s">
        <v>493</v>
      </c>
      <c r="J397" s="22">
        <v>0</v>
      </c>
      <c r="K397" s="22">
        <v>0</v>
      </c>
      <c r="L397" s="22">
        <v>0</v>
      </c>
    </row>
    <row r="398" spans="1:12" ht="15">
      <c r="A398">
        <v>40</v>
      </c>
      <c r="B398">
        <v>10</v>
      </c>
      <c r="C398" t="s">
        <v>390</v>
      </c>
      <c r="D398" t="s">
        <v>388</v>
      </c>
      <c r="E398">
        <v>600</v>
      </c>
      <c r="F398">
        <v>25</v>
      </c>
      <c r="G398">
        <v>1</v>
      </c>
      <c r="H398">
        <v>2</v>
      </c>
      <c r="I398" t="s">
        <v>494</v>
      </c>
      <c r="J398" s="22">
        <v>0</v>
      </c>
      <c r="K398" s="22">
        <v>0</v>
      </c>
      <c r="L398" s="22">
        <v>0</v>
      </c>
    </row>
    <row r="399" spans="1:12" ht="15">
      <c r="A399">
        <v>40</v>
      </c>
      <c r="B399">
        <v>10</v>
      </c>
      <c r="C399" t="s">
        <v>390</v>
      </c>
      <c r="D399" t="s">
        <v>388</v>
      </c>
      <c r="E399">
        <v>600</v>
      </c>
      <c r="F399">
        <v>25</v>
      </c>
      <c r="G399">
        <v>2</v>
      </c>
      <c r="H399">
        <v>2</v>
      </c>
      <c r="I399" t="s">
        <v>494</v>
      </c>
      <c r="J399" s="22">
        <v>0</v>
      </c>
      <c r="K399" s="22">
        <v>0</v>
      </c>
      <c r="L399" s="22">
        <v>0</v>
      </c>
    </row>
    <row r="400" spans="1:12" ht="15">
      <c r="A400">
        <v>40</v>
      </c>
      <c r="B400">
        <v>10</v>
      </c>
      <c r="C400" t="s">
        <v>390</v>
      </c>
      <c r="D400" t="s">
        <v>388</v>
      </c>
      <c r="E400">
        <v>600</v>
      </c>
      <c r="F400">
        <v>25</v>
      </c>
      <c r="G400">
        <v>3</v>
      </c>
      <c r="H400">
        <v>2</v>
      </c>
      <c r="I400" t="s">
        <v>494</v>
      </c>
      <c r="J400" s="22">
        <v>0</v>
      </c>
      <c r="K400" s="22">
        <v>0</v>
      </c>
      <c r="L400" s="22">
        <v>0</v>
      </c>
    </row>
    <row r="401" spans="1:12" ht="15">
      <c r="A401">
        <v>40</v>
      </c>
      <c r="B401">
        <v>10</v>
      </c>
      <c r="C401" t="s">
        <v>390</v>
      </c>
      <c r="D401" t="s">
        <v>388</v>
      </c>
      <c r="E401">
        <v>600</v>
      </c>
      <c r="F401">
        <v>25</v>
      </c>
      <c r="G401">
        <v>4</v>
      </c>
      <c r="H401">
        <v>2</v>
      </c>
      <c r="I401" t="s">
        <v>494</v>
      </c>
      <c r="J401" s="22">
        <v>0</v>
      </c>
      <c r="K401" s="22">
        <v>0</v>
      </c>
      <c r="L401" s="22">
        <v>0</v>
      </c>
    </row>
    <row r="402" spans="1:12" ht="15">
      <c r="A402">
        <v>40</v>
      </c>
      <c r="B402">
        <v>10</v>
      </c>
      <c r="C402" t="s">
        <v>390</v>
      </c>
      <c r="D402" t="s">
        <v>388</v>
      </c>
      <c r="E402">
        <v>600</v>
      </c>
      <c r="F402">
        <v>25</v>
      </c>
      <c r="G402">
        <v>5</v>
      </c>
      <c r="H402">
        <v>2</v>
      </c>
      <c r="I402" t="s">
        <v>494</v>
      </c>
      <c r="J402" s="22">
        <v>0</v>
      </c>
      <c r="K402" s="22">
        <v>0</v>
      </c>
      <c r="L402" s="22">
        <v>0</v>
      </c>
    </row>
    <row r="403" spans="1:12" ht="15">
      <c r="A403">
        <v>40</v>
      </c>
      <c r="B403">
        <v>10</v>
      </c>
      <c r="D403" t="s">
        <v>384</v>
      </c>
      <c r="E403">
        <v>0</v>
      </c>
      <c r="F403">
        <v>0</v>
      </c>
      <c r="G403">
        <v>0</v>
      </c>
      <c r="H403">
        <v>0</v>
      </c>
      <c r="I403" t="s">
        <v>455</v>
      </c>
      <c r="J403" s="22">
        <v>0</v>
      </c>
      <c r="K403" s="22">
        <v>0</v>
      </c>
      <c r="L403" s="22">
        <v>0</v>
      </c>
    </row>
    <row r="404" spans="1:12" ht="15">
      <c r="A404">
        <v>40</v>
      </c>
      <c r="B404">
        <v>10</v>
      </c>
      <c r="C404" t="s">
        <v>438</v>
      </c>
      <c r="D404" t="s">
        <v>391</v>
      </c>
      <c r="E404">
        <v>251</v>
      </c>
      <c r="F404">
        <v>0</v>
      </c>
      <c r="G404">
        <v>0</v>
      </c>
      <c r="H404">
        <v>0</v>
      </c>
      <c r="I404" t="s">
        <v>455</v>
      </c>
      <c r="J404" s="22">
        <v>0</v>
      </c>
      <c r="K404" s="22">
        <v>0</v>
      </c>
      <c r="L404" s="22">
        <v>0</v>
      </c>
    </row>
    <row r="405" spans="1:12" ht="15">
      <c r="A405">
        <v>40</v>
      </c>
      <c r="B405">
        <v>10</v>
      </c>
      <c r="C405" t="s">
        <v>440</v>
      </c>
      <c r="D405" t="s">
        <v>391</v>
      </c>
      <c r="E405">
        <v>251</v>
      </c>
      <c r="F405">
        <v>0</v>
      </c>
      <c r="G405">
        <v>0</v>
      </c>
      <c r="H405">
        <v>0</v>
      </c>
      <c r="I405" t="s">
        <v>455</v>
      </c>
      <c r="J405" s="22">
        <v>0</v>
      </c>
      <c r="K405" s="22">
        <v>0</v>
      </c>
      <c r="L405" s="22">
        <v>0</v>
      </c>
    </row>
    <row r="406" spans="1:12" ht="15">
      <c r="A406">
        <v>40</v>
      </c>
      <c r="B406">
        <v>10</v>
      </c>
      <c r="C406" t="s">
        <v>435</v>
      </c>
      <c r="D406" t="s">
        <v>388</v>
      </c>
      <c r="E406">
        <v>257</v>
      </c>
      <c r="F406">
        <v>1</v>
      </c>
      <c r="G406">
        <v>0</v>
      </c>
      <c r="H406">
        <v>0</v>
      </c>
      <c r="I406" t="s">
        <v>456</v>
      </c>
      <c r="J406" s="22">
        <v>0</v>
      </c>
      <c r="K406" s="22">
        <v>0</v>
      </c>
      <c r="L406" s="22">
        <v>0</v>
      </c>
    </row>
    <row r="407" spans="1:12" ht="15">
      <c r="A407">
        <v>40</v>
      </c>
      <c r="B407">
        <v>10</v>
      </c>
      <c r="C407" t="s">
        <v>436</v>
      </c>
      <c r="D407" t="s">
        <v>388</v>
      </c>
      <c r="E407">
        <v>257</v>
      </c>
      <c r="F407">
        <v>1</v>
      </c>
      <c r="G407">
        <v>0</v>
      </c>
      <c r="H407">
        <v>0</v>
      </c>
      <c r="I407" t="s">
        <v>456</v>
      </c>
      <c r="J407" s="22">
        <v>0</v>
      </c>
      <c r="K407" s="22">
        <v>0</v>
      </c>
      <c r="L407" s="22">
        <v>0</v>
      </c>
    </row>
    <row r="408" spans="1:12" ht="15">
      <c r="A408">
        <v>40</v>
      </c>
      <c r="B408">
        <v>10</v>
      </c>
      <c r="C408" t="s">
        <v>435</v>
      </c>
      <c r="D408" t="s">
        <v>388</v>
      </c>
      <c r="E408">
        <v>258</v>
      </c>
      <c r="F408">
        <v>1</v>
      </c>
      <c r="G408">
        <v>0</v>
      </c>
      <c r="H408">
        <v>0</v>
      </c>
      <c r="I408" t="s">
        <v>456</v>
      </c>
      <c r="J408" s="22">
        <v>0</v>
      </c>
      <c r="K408" s="22">
        <v>0</v>
      </c>
      <c r="L408" s="22">
        <v>0</v>
      </c>
    </row>
    <row r="409" spans="1:12" ht="15">
      <c r="A409">
        <v>40</v>
      </c>
      <c r="B409">
        <v>10</v>
      </c>
      <c r="C409" t="s">
        <v>436</v>
      </c>
      <c r="D409" t="s">
        <v>388</v>
      </c>
      <c r="E409">
        <v>258</v>
      </c>
      <c r="F409">
        <v>1</v>
      </c>
      <c r="G409">
        <v>0</v>
      </c>
      <c r="H409">
        <v>0</v>
      </c>
      <c r="I409" t="s">
        <v>456</v>
      </c>
      <c r="J409" s="22">
        <v>0</v>
      </c>
      <c r="K409" s="22">
        <v>0</v>
      </c>
      <c r="L409" s="22">
        <v>0</v>
      </c>
    </row>
    <row r="410" spans="1:12" ht="15">
      <c r="A410">
        <v>40</v>
      </c>
      <c r="B410">
        <v>10</v>
      </c>
      <c r="C410" t="s">
        <v>435</v>
      </c>
      <c r="D410" t="s">
        <v>388</v>
      </c>
      <c r="E410">
        <v>500</v>
      </c>
      <c r="F410">
        <v>2</v>
      </c>
      <c r="G410">
        <v>3</v>
      </c>
      <c r="H410">
        <v>2</v>
      </c>
      <c r="I410" t="s">
        <v>456</v>
      </c>
      <c r="J410" s="22">
        <v>0</v>
      </c>
      <c r="K410" s="22">
        <v>0</v>
      </c>
      <c r="L410" s="22">
        <v>0</v>
      </c>
    </row>
    <row r="411" spans="1:12" ht="15">
      <c r="A411">
        <v>40</v>
      </c>
      <c r="B411">
        <v>10</v>
      </c>
      <c r="C411" t="s">
        <v>436</v>
      </c>
      <c r="D411" t="s">
        <v>388</v>
      </c>
      <c r="E411">
        <v>500</v>
      </c>
      <c r="F411">
        <v>2</v>
      </c>
      <c r="G411">
        <v>3</v>
      </c>
      <c r="H411">
        <v>2</v>
      </c>
      <c r="I411" t="s">
        <v>456</v>
      </c>
      <c r="J411" s="22">
        <v>0</v>
      </c>
      <c r="K411" s="22">
        <v>0</v>
      </c>
      <c r="L411" s="22">
        <v>0</v>
      </c>
    </row>
    <row r="412" spans="1:12" ht="15">
      <c r="A412">
        <v>40</v>
      </c>
      <c r="B412">
        <v>10</v>
      </c>
      <c r="C412" t="s">
        <v>390</v>
      </c>
      <c r="D412" t="s">
        <v>388</v>
      </c>
      <c r="E412">
        <v>600</v>
      </c>
      <c r="F412">
        <v>25</v>
      </c>
      <c r="G412">
        <v>1</v>
      </c>
      <c r="H412">
        <v>3</v>
      </c>
      <c r="I412" t="s">
        <v>495</v>
      </c>
      <c r="J412" s="22">
        <v>0</v>
      </c>
      <c r="K412" s="22">
        <v>0</v>
      </c>
      <c r="L412" s="22">
        <v>0</v>
      </c>
    </row>
    <row r="413" spans="1:12" ht="15">
      <c r="A413">
        <v>40</v>
      </c>
      <c r="B413">
        <v>10</v>
      </c>
      <c r="C413" t="s">
        <v>390</v>
      </c>
      <c r="D413" t="s">
        <v>388</v>
      </c>
      <c r="E413">
        <v>600</v>
      </c>
      <c r="F413">
        <v>25</v>
      </c>
      <c r="G413">
        <v>2</v>
      </c>
      <c r="H413">
        <v>3</v>
      </c>
      <c r="I413" t="s">
        <v>495</v>
      </c>
      <c r="J413" s="22">
        <v>0</v>
      </c>
      <c r="K413" s="22">
        <v>0</v>
      </c>
      <c r="L413" s="22">
        <v>0</v>
      </c>
    </row>
    <row r="414" spans="1:12" ht="15">
      <c r="A414">
        <v>40</v>
      </c>
      <c r="B414">
        <v>10</v>
      </c>
      <c r="C414" t="s">
        <v>390</v>
      </c>
      <c r="D414" t="s">
        <v>388</v>
      </c>
      <c r="E414">
        <v>600</v>
      </c>
      <c r="F414">
        <v>25</v>
      </c>
      <c r="G414">
        <v>3</v>
      </c>
      <c r="H414">
        <v>3</v>
      </c>
      <c r="I414" t="s">
        <v>495</v>
      </c>
      <c r="J414" s="22">
        <v>0</v>
      </c>
      <c r="K414" s="22">
        <v>0</v>
      </c>
      <c r="L414" s="22">
        <v>0</v>
      </c>
    </row>
    <row r="415" spans="1:12" ht="15">
      <c r="A415">
        <v>40</v>
      </c>
      <c r="B415">
        <v>10</v>
      </c>
      <c r="C415" t="s">
        <v>390</v>
      </c>
      <c r="D415" t="s">
        <v>388</v>
      </c>
      <c r="E415">
        <v>600</v>
      </c>
      <c r="F415">
        <v>25</v>
      </c>
      <c r="G415">
        <v>4</v>
      </c>
      <c r="H415">
        <v>3</v>
      </c>
      <c r="I415" t="s">
        <v>495</v>
      </c>
      <c r="J415" s="22">
        <v>0</v>
      </c>
      <c r="K415" s="22">
        <v>0</v>
      </c>
      <c r="L415" s="22">
        <v>0</v>
      </c>
    </row>
    <row r="416" spans="1:12" ht="15">
      <c r="A416">
        <v>40</v>
      </c>
      <c r="B416">
        <v>10</v>
      </c>
      <c r="C416" t="s">
        <v>390</v>
      </c>
      <c r="D416" t="s">
        <v>388</v>
      </c>
      <c r="E416">
        <v>600</v>
      </c>
      <c r="F416">
        <v>25</v>
      </c>
      <c r="G416">
        <v>5</v>
      </c>
      <c r="H416">
        <v>3</v>
      </c>
      <c r="I416" t="s">
        <v>495</v>
      </c>
      <c r="J416" s="22">
        <v>0</v>
      </c>
      <c r="K416" s="22">
        <v>0</v>
      </c>
      <c r="L416" s="22">
        <v>0</v>
      </c>
    </row>
    <row r="417" spans="1:12" ht="15">
      <c r="A417">
        <v>40</v>
      </c>
      <c r="B417">
        <v>10</v>
      </c>
      <c r="C417" t="s">
        <v>387</v>
      </c>
      <c r="D417" t="s">
        <v>391</v>
      </c>
      <c r="E417">
        <v>630</v>
      </c>
      <c r="F417">
        <v>13</v>
      </c>
      <c r="G417">
        <v>1</v>
      </c>
      <c r="H417">
        <v>1</v>
      </c>
      <c r="I417" t="s">
        <v>496</v>
      </c>
      <c r="J417" s="22">
        <v>0</v>
      </c>
      <c r="K417" s="22">
        <v>0</v>
      </c>
      <c r="L417" s="22">
        <v>0</v>
      </c>
    </row>
    <row r="418" spans="1:12" ht="15">
      <c r="A418">
        <v>40</v>
      </c>
      <c r="B418">
        <v>10</v>
      </c>
      <c r="D418" t="s">
        <v>384</v>
      </c>
      <c r="E418">
        <v>0</v>
      </c>
      <c r="F418">
        <v>0</v>
      </c>
      <c r="G418">
        <v>0</v>
      </c>
      <c r="H418">
        <v>0</v>
      </c>
      <c r="I418" t="s">
        <v>457</v>
      </c>
      <c r="J418" s="22">
        <v>0</v>
      </c>
      <c r="K418" s="22">
        <v>0</v>
      </c>
      <c r="L418" s="22">
        <v>0</v>
      </c>
    </row>
    <row r="419" spans="1:12" ht="15">
      <c r="A419">
        <v>40</v>
      </c>
      <c r="B419">
        <v>10</v>
      </c>
      <c r="C419" t="s">
        <v>438</v>
      </c>
      <c r="D419" t="s">
        <v>391</v>
      </c>
      <c r="E419">
        <v>252</v>
      </c>
      <c r="F419">
        <v>0</v>
      </c>
      <c r="G419">
        <v>0</v>
      </c>
      <c r="H419">
        <v>0</v>
      </c>
      <c r="I419" t="s">
        <v>457</v>
      </c>
      <c r="J419" s="22">
        <v>0</v>
      </c>
      <c r="K419" s="22">
        <v>0</v>
      </c>
      <c r="L419" s="22">
        <v>0</v>
      </c>
    </row>
    <row r="420" spans="1:12" ht="15">
      <c r="A420">
        <v>40</v>
      </c>
      <c r="B420">
        <v>10</v>
      </c>
      <c r="C420" t="s">
        <v>440</v>
      </c>
      <c r="D420" t="s">
        <v>391</v>
      </c>
      <c r="E420">
        <v>252</v>
      </c>
      <c r="F420">
        <v>0</v>
      </c>
      <c r="G420">
        <v>0</v>
      </c>
      <c r="H420">
        <v>0</v>
      </c>
      <c r="I420" t="s">
        <v>457</v>
      </c>
      <c r="J420" s="22">
        <v>0</v>
      </c>
      <c r="K420" s="22">
        <v>0</v>
      </c>
      <c r="L420" s="22">
        <v>0</v>
      </c>
    </row>
    <row r="421" spans="1:12" ht="15">
      <c r="A421">
        <v>40</v>
      </c>
      <c r="B421">
        <v>10</v>
      </c>
      <c r="C421" t="s">
        <v>435</v>
      </c>
      <c r="D421" t="s">
        <v>388</v>
      </c>
      <c r="E421">
        <v>257</v>
      </c>
      <c r="F421">
        <v>2</v>
      </c>
      <c r="G421">
        <v>0</v>
      </c>
      <c r="H421">
        <v>0</v>
      </c>
      <c r="I421" t="s">
        <v>458</v>
      </c>
      <c r="J421" s="22">
        <v>0</v>
      </c>
      <c r="K421" s="22">
        <v>0</v>
      </c>
      <c r="L421" s="22">
        <v>0</v>
      </c>
    </row>
    <row r="422" spans="1:12" ht="15">
      <c r="A422">
        <v>40</v>
      </c>
      <c r="B422">
        <v>10</v>
      </c>
      <c r="C422" t="s">
        <v>436</v>
      </c>
      <c r="D422" t="s">
        <v>388</v>
      </c>
      <c r="E422">
        <v>257</v>
      </c>
      <c r="F422">
        <v>2</v>
      </c>
      <c r="G422">
        <v>0</v>
      </c>
      <c r="H422">
        <v>0</v>
      </c>
      <c r="I422" t="s">
        <v>458</v>
      </c>
      <c r="J422" s="22">
        <v>0</v>
      </c>
      <c r="K422" s="22">
        <v>0</v>
      </c>
      <c r="L422" s="22">
        <v>0</v>
      </c>
    </row>
    <row r="423" spans="1:12" ht="15">
      <c r="A423">
        <v>40</v>
      </c>
      <c r="B423">
        <v>10</v>
      </c>
      <c r="C423" t="s">
        <v>435</v>
      </c>
      <c r="D423" t="s">
        <v>388</v>
      </c>
      <c r="E423">
        <v>258</v>
      </c>
      <c r="F423">
        <v>2</v>
      </c>
      <c r="G423">
        <v>0</v>
      </c>
      <c r="H423">
        <v>0</v>
      </c>
      <c r="I423" t="s">
        <v>458</v>
      </c>
      <c r="J423" s="22">
        <v>0</v>
      </c>
      <c r="K423" s="22">
        <v>0</v>
      </c>
      <c r="L423" s="22">
        <v>0</v>
      </c>
    </row>
    <row r="424" spans="1:12" ht="15">
      <c r="A424">
        <v>40</v>
      </c>
      <c r="B424">
        <v>10</v>
      </c>
      <c r="C424" t="s">
        <v>436</v>
      </c>
      <c r="D424" t="s">
        <v>388</v>
      </c>
      <c r="E424">
        <v>258</v>
      </c>
      <c r="F424">
        <v>2</v>
      </c>
      <c r="G424">
        <v>0</v>
      </c>
      <c r="H424">
        <v>0</v>
      </c>
      <c r="I424" t="s">
        <v>458</v>
      </c>
      <c r="J424" s="22">
        <v>0</v>
      </c>
      <c r="K424" s="22">
        <v>0</v>
      </c>
      <c r="L424" s="22">
        <v>0</v>
      </c>
    </row>
    <row r="425" spans="1:12" ht="15">
      <c r="A425">
        <v>40</v>
      </c>
      <c r="B425">
        <v>10</v>
      </c>
      <c r="C425" t="s">
        <v>435</v>
      </c>
      <c r="D425" t="s">
        <v>388</v>
      </c>
      <c r="E425">
        <v>500</v>
      </c>
      <c r="F425">
        <v>2</v>
      </c>
      <c r="G425">
        <v>3</v>
      </c>
      <c r="H425">
        <v>3</v>
      </c>
      <c r="I425" t="s">
        <v>484</v>
      </c>
      <c r="J425" s="22">
        <v>0</v>
      </c>
      <c r="K425" s="22">
        <v>0</v>
      </c>
      <c r="L425" s="22">
        <v>0</v>
      </c>
    </row>
    <row r="426" spans="1:12" ht="15">
      <c r="A426">
        <v>40</v>
      </c>
      <c r="B426">
        <v>10</v>
      </c>
      <c r="C426" t="s">
        <v>436</v>
      </c>
      <c r="D426" t="s">
        <v>388</v>
      </c>
      <c r="E426">
        <v>500</v>
      </c>
      <c r="F426">
        <v>2</v>
      </c>
      <c r="G426">
        <v>3</v>
      </c>
      <c r="H426">
        <v>3</v>
      </c>
      <c r="I426" t="s">
        <v>484</v>
      </c>
      <c r="J426" s="22">
        <v>0</v>
      </c>
      <c r="K426" s="22">
        <v>0</v>
      </c>
      <c r="L426" s="22">
        <v>0</v>
      </c>
    </row>
    <row r="427" spans="1:12" ht="15">
      <c r="A427">
        <v>40</v>
      </c>
      <c r="B427">
        <v>10</v>
      </c>
      <c r="C427" t="s">
        <v>390</v>
      </c>
      <c r="D427" t="s">
        <v>388</v>
      </c>
      <c r="E427">
        <v>600</v>
      </c>
      <c r="F427">
        <v>25</v>
      </c>
      <c r="G427">
        <v>1</v>
      </c>
      <c r="H427">
        <v>4</v>
      </c>
      <c r="I427" t="s">
        <v>497</v>
      </c>
      <c r="J427" s="22">
        <v>0</v>
      </c>
      <c r="K427" s="22">
        <v>0</v>
      </c>
      <c r="L427" s="22">
        <v>0</v>
      </c>
    </row>
    <row r="428" spans="1:12" ht="15">
      <c r="A428">
        <v>40</v>
      </c>
      <c r="B428">
        <v>10</v>
      </c>
      <c r="C428" t="s">
        <v>390</v>
      </c>
      <c r="D428" t="s">
        <v>388</v>
      </c>
      <c r="E428">
        <v>600</v>
      </c>
      <c r="F428">
        <v>25</v>
      </c>
      <c r="G428">
        <v>2</v>
      </c>
      <c r="H428">
        <v>4</v>
      </c>
      <c r="I428" t="s">
        <v>497</v>
      </c>
      <c r="J428" s="22">
        <v>0</v>
      </c>
      <c r="K428" s="22">
        <v>0</v>
      </c>
      <c r="L428" s="22">
        <v>0</v>
      </c>
    </row>
    <row r="429" spans="1:12" ht="15">
      <c r="A429">
        <v>40</v>
      </c>
      <c r="B429">
        <v>10</v>
      </c>
      <c r="C429" t="s">
        <v>390</v>
      </c>
      <c r="D429" t="s">
        <v>388</v>
      </c>
      <c r="E429">
        <v>600</v>
      </c>
      <c r="F429">
        <v>25</v>
      </c>
      <c r="G429">
        <v>3</v>
      </c>
      <c r="H429">
        <v>4</v>
      </c>
      <c r="I429" t="s">
        <v>497</v>
      </c>
      <c r="J429" s="22">
        <v>0</v>
      </c>
      <c r="K429" s="22">
        <v>0</v>
      </c>
      <c r="L429" s="22">
        <v>0</v>
      </c>
    </row>
    <row r="430" spans="1:12" ht="15">
      <c r="A430">
        <v>40</v>
      </c>
      <c r="B430">
        <v>10</v>
      </c>
      <c r="C430" t="s">
        <v>390</v>
      </c>
      <c r="D430" t="s">
        <v>388</v>
      </c>
      <c r="E430">
        <v>600</v>
      </c>
      <c r="F430">
        <v>25</v>
      </c>
      <c r="G430">
        <v>4</v>
      </c>
      <c r="H430">
        <v>4</v>
      </c>
      <c r="I430" t="s">
        <v>497</v>
      </c>
      <c r="J430" s="22">
        <v>0</v>
      </c>
      <c r="K430" s="22">
        <v>0</v>
      </c>
      <c r="L430" s="22">
        <v>0</v>
      </c>
    </row>
    <row r="431" spans="1:12" ht="15">
      <c r="A431">
        <v>40</v>
      </c>
      <c r="B431">
        <v>10</v>
      </c>
      <c r="C431" t="s">
        <v>390</v>
      </c>
      <c r="D431" t="s">
        <v>388</v>
      </c>
      <c r="E431">
        <v>600</v>
      </c>
      <c r="F431">
        <v>25</v>
      </c>
      <c r="G431">
        <v>5</v>
      </c>
      <c r="H431">
        <v>4</v>
      </c>
      <c r="I431" t="s">
        <v>497</v>
      </c>
      <c r="J431" s="22">
        <v>0</v>
      </c>
      <c r="K431" s="22">
        <v>0</v>
      </c>
      <c r="L431" s="22">
        <v>0</v>
      </c>
    </row>
    <row r="432" spans="1:12" ht="15">
      <c r="A432">
        <v>40</v>
      </c>
      <c r="B432">
        <v>10</v>
      </c>
      <c r="C432" t="s">
        <v>387</v>
      </c>
      <c r="D432" t="s">
        <v>391</v>
      </c>
      <c r="E432">
        <v>630</v>
      </c>
      <c r="F432">
        <v>13</v>
      </c>
      <c r="G432">
        <v>1</v>
      </c>
      <c r="H432">
        <v>2</v>
      </c>
      <c r="I432" t="s">
        <v>498</v>
      </c>
      <c r="J432" s="22">
        <v>0</v>
      </c>
      <c r="K432" s="22">
        <v>0</v>
      </c>
      <c r="L432" s="22">
        <v>0</v>
      </c>
    </row>
    <row r="433" spans="1:12" ht="15">
      <c r="A433">
        <v>40</v>
      </c>
      <c r="B433">
        <v>10</v>
      </c>
      <c r="D433" t="s">
        <v>384</v>
      </c>
      <c r="E433">
        <v>0</v>
      </c>
      <c r="F433">
        <v>0</v>
      </c>
      <c r="G433">
        <v>0</v>
      </c>
      <c r="H433">
        <v>0</v>
      </c>
      <c r="I433" t="s">
        <v>460</v>
      </c>
      <c r="J433" s="22">
        <v>20222.59</v>
      </c>
      <c r="K433" s="22">
        <v>32821.45</v>
      </c>
      <c r="L433" s="22">
        <v>12598.86</v>
      </c>
    </row>
    <row r="434" spans="1:12" ht="15">
      <c r="A434">
        <v>40</v>
      </c>
      <c r="B434">
        <v>10</v>
      </c>
      <c r="C434" t="s">
        <v>438</v>
      </c>
      <c r="D434" t="s">
        <v>391</v>
      </c>
      <c r="E434">
        <v>253</v>
      </c>
      <c r="F434">
        <v>0</v>
      </c>
      <c r="G434">
        <v>0</v>
      </c>
      <c r="H434">
        <v>0</v>
      </c>
      <c r="I434" t="s">
        <v>460</v>
      </c>
      <c r="J434" s="22">
        <v>0</v>
      </c>
      <c r="K434" s="22">
        <v>701687.42</v>
      </c>
      <c r="L434" s="22">
        <v>701687.42</v>
      </c>
    </row>
    <row r="435" spans="1:12" ht="15">
      <c r="A435">
        <v>40</v>
      </c>
      <c r="B435">
        <v>10</v>
      </c>
      <c r="C435" t="s">
        <v>440</v>
      </c>
      <c r="D435" t="s">
        <v>391</v>
      </c>
      <c r="E435">
        <v>253</v>
      </c>
      <c r="F435">
        <v>0</v>
      </c>
      <c r="G435">
        <v>0</v>
      </c>
      <c r="H435">
        <v>0</v>
      </c>
      <c r="I435" t="s">
        <v>460</v>
      </c>
      <c r="J435" s="22">
        <v>689088.56</v>
      </c>
      <c r="K435" s="22">
        <v>0</v>
      </c>
      <c r="L435" s="22">
        <v>-689088.56</v>
      </c>
    </row>
    <row r="436" spans="1:12" ht="15">
      <c r="A436">
        <v>40</v>
      </c>
      <c r="B436">
        <v>10</v>
      </c>
      <c r="C436" t="s">
        <v>435</v>
      </c>
      <c r="D436" t="s">
        <v>388</v>
      </c>
      <c r="E436">
        <v>257</v>
      </c>
      <c r="F436">
        <v>3</v>
      </c>
      <c r="G436">
        <v>0</v>
      </c>
      <c r="H436">
        <v>0</v>
      </c>
      <c r="I436" t="s">
        <v>240</v>
      </c>
      <c r="J436" s="22">
        <v>0</v>
      </c>
      <c r="K436" s="22">
        <v>586950.96</v>
      </c>
      <c r="L436" s="22">
        <v>586950.96</v>
      </c>
    </row>
    <row r="437" spans="1:12" ht="15">
      <c r="A437">
        <v>40</v>
      </c>
      <c r="B437">
        <v>10</v>
      </c>
      <c r="C437" t="s">
        <v>436</v>
      </c>
      <c r="D437" t="s">
        <v>388</v>
      </c>
      <c r="E437">
        <v>257</v>
      </c>
      <c r="F437">
        <v>3</v>
      </c>
      <c r="G437">
        <v>0</v>
      </c>
      <c r="H437">
        <v>0</v>
      </c>
      <c r="I437" t="s">
        <v>240</v>
      </c>
      <c r="J437" s="22">
        <v>586950.96</v>
      </c>
      <c r="K437" s="22">
        <v>0</v>
      </c>
      <c r="L437" s="22">
        <v>-586950.96</v>
      </c>
    </row>
    <row r="438" spans="1:12" ht="15">
      <c r="A438">
        <v>40</v>
      </c>
      <c r="B438">
        <v>10</v>
      </c>
      <c r="C438" t="s">
        <v>435</v>
      </c>
      <c r="D438" t="s">
        <v>388</v>
      </c>
      <c r="E438">
        <v>258</v>
      </c>
      <c r="F438">
        <v>3</v>
      </c>
      <c r="G438">
        <v>0</v>
      </c>
      <c r="H438">
        <v>0</v>
      </c>
      <c r="I438" t="s">
        <v>240</v>
      </c>
      <c r="J438" s="22">
        <v>0</v>
      </c>
      <c r="K438" s="22">
        <v>0</v>
      </c>
      <c r="L438" s="22">
        <v>0</v>
      </c>
    </row>
    <row r="439" spans="1:12" ht="15">
      <c r="A439">
        <v>40</v>
      </c>
      <c r="B439">
        <v>10</v>
      </c>
      <c r="C439" t="s">
        <v>436</v>
      </c>
      <c r="D439" t="s">
        <v>388</v>
      </c>
      <c r="E439">
        <v>258</v>
      </c>
      <c r="F439">
        <v>3</v>
      </c>
      <c r="G439">
        <v>0</v>
      </c>
      <c r="H439">
        <v>0</v>
      </c>
      <c r="I439" t="s">
        <v>240</v>
      </c>
      <c r="J439" s="22">
        <v>0</v>
      </c>
      <c r="K439" s="22">
        <v>0</v>
      </c>
      <c r="L439" s="22">
        <v>0</v>
      </c>
    </row>
    <row r="440" spans="1:12" ht="15">
      <c r="A440">
        <v>40</v>
      </c>
      <c r="B440">
        <v>10</v>
      </c>
      <c r="C440" t="s">
        <v>435</v>
      </c>
      <c r="D440" t="s">
        <v>388</v>
      </c>
      <c r="E440">
        <v>500</v>
      </c>
      <c r="F440">
        <v>2</v>
      </c>
      <c r="G440">
        <v>3</v>
      </c>
      <c r="H440">
        <v>4</v>
      </c>
      <c r="I440" t="s">
        <v>484</v>
      </c>
      <c r="J440" s="22">
        <v>0</v>
      </c>
      <c r="K440" s="22">
        <v>81915.01</v>
      </c>
      <c r="L440" s="22">
        <v>81915.01</v>
      </c>
    </row>
    <row r="441" spans="1:12" ht="15">
      <c r="A441">
        <v>40</v>
      </c>
      <c r="B441">
        <v>10</v>
      </c>
      <c r="C441" t="s">
        <v>436</v>
      </c>
      <c r="D441" t="s">
        <v>388</v>
      </c>
      <c r="E441">
        <v>500</v>
      </c>
      <c r="F441">
        <v>2</v>
      </c>
      <c r="G441">
        <v>3</v>
      </c>
      <c r="H441">
        <v>4</v>
      </c>
      <c r="I441" t="s">
        <v>484</v>
      </c>
      <c r="J441" s="22">
        <v>81915.01</v>
      </c>
      <c r="K441" s="22">
        <v>0</v>
      </c>
      <c r="L441" s="22">
        <v>-81915.01</v>
      </c>
    </row>
    <row r="442" spans="1:12" ht="15">
      <c r="A442">
        <v>40</v>
      </c>
      <c r="B442">
        <v>10</v>
      </c>
      <c r="C442" t="s">
        <v>390</v>
      </c>
      <c r="D442" t="s">
        <v>388</v>
      </c>
      <c r="E442">
        <v>600</v>
      </c>
      <c r="F442">
        <v>25</v>
      </c>
      <c r="G442">
        <v>1</v>
      </c>
      <c r="H442">
        <v>5</v>
      </c>
      <c r="I442" t="s">
        <v>499</v>
      </c>
      <c r="J442" s="22">
        <v>0</v>
      </c>
      <c r="K442" s="22">
        <v>0</v>
      </c>
      <c r="L442" s="22">
        <v>0</v>
      </c>
    </row>
    <row r="443" spans="1:12" ht="15">
      <c r="A443">
        <v>40</v>
      </c>
      <c r="B443">
        <v>10</v>
      </c>
      <c r="C443" t="s">
        <v>390</v>
      </c>
      <c r="D443" t="s">
        <v>388</v>
      </c>
      <c r="E443">
        <v>600</v>
      </c>
      <c r="F443">
        <v>25</v>
      </c>
      <c r="G443">
        <v>2</v>
      </c>
      <c r="H443">
        <v>5</v>
      </c>
      <c r="I443" t="s">
        <v>499</v>
      </c>
      <c r="J443" s="22">
        <v>0</v>
      </c>
      <c r="K443" s="22">
        <v>0</v>
      </c>
      <c r="L443" s="22">
        <v>0</v>
      </c>
    </row>
    <row r="444" spans="1:12" ht="15">
      <c r="A444">
        <v>40</v>
      </c>
      <c r="B444">
        <v>10</v>
      </c>
      <c r="C444" t="s">
        <v>390</v>
      </c>
      <c r="D444" t="s">
        <v>388</v>
      </c>
      <c r="E444">
        <v>600</v>
      </c>
      <c r="F444">
        <v>25</v>
      </c>
      <c r="G444">
        <v>3</v>
      </c>
      <c r="H444">
        <v>5</v>
      </c>
      <c r="I444" t="s">
        <v>499</v>
      </c>
      <c r="J444" s="22">
        <v>0</v>
      </c>
      <c r="K444" s="22">
        <v>0</v>
      </c>
      <c r="L444" s="22">
        <v>0</v>
      </c>
    </row>
    <row r="445" spans="1:12" ht="15">
      <c r="A445">
        <v>40</v>
      </c>
      <c r="B445">
        <v>10</v>
      </c>
      <c r="C445" t="s">
        <v>390</v>
      </c>
      <c r="D445" t="s">
        <v>388</v>
      </c>
      <c r="E445">
        <v>600</v>
      </c>
      <c r="F445">
        <v>25</v>
      </c>
      <c r="G445">
        <v>4</v>
      </c>
      <c r="H445">
        <v>5</v>
      </c>
      <c r="I445" t="s">
        <v>499</v>
      </c>
      <c r="J445" s="22">
        <v>0</v>
      </c>
      <c r="K445" s="22">
        <v>0</v>
      </c>
      <c r="L445" s="22">
        <v>0</v>
      </c>
    </row>
    <row r="446" spans="1:12" ht="15">
      <c r="A446">
        <v>40</v>
      </c>
      <c r="B446">
        <v>10</v>
      </c>
      <c r="C446" t="s">
        <v>390</v>
      </c>
      <c r="D446" t="s">
        <v>388</v>
      </c>
      <c r="E446">
        <v>600</v>
      </c>
      <c r="F446">
        <v>25</v>
      </c>
      <c r="G446">
        <v>5</v>
      </c>
      <c r="H446">
        <v>5</v>
      </c>
      <c r="I446" t="s">
        <v>499</v>
      </c>
      <c r="J446" s="22">
        <v>0</v>
      </c>
      <c r="K446" s="22">
        <v>0</v>
      </c>
      <c r="L446" s="22">
        <v>0</v>
      </c>
    </row>
    <row r="447" spans="1:12" ht="15">
      <c r="A447">
        <v>40</v>
      </c>
      <c r="B447">
        <v>10</v>
      </c>
      <c r="C447" t="s">
        <v>387</v>
      </c>
      <c r="D447" t="s">
        <v>391</v>
      </c>
      <c r="E447">
        <v>630</v>
      </c>
      <c r="F447">
        <v>13</v>
      </c>
      <c r="G447">
        <v>1</v>
      </c>
      <c r="H447">
        <v>3</v>
      </c>
      <c r="I447" t="s">
        <v>500</v>
      </c>
      <c r="J447" s="22">
        <v>0</v>
      </c>
      <c r="K447" s="22">
        <v>0</v>
      </c>
      <c r="L447" s="22">
        <v>0</v>
      </c>
    </row>
    <row r="448" spans="1:12" ht="15">
      <c r="A448">
        <v>40</v>
      </c>
      <c r="B448">
        <v>10</v>
      </c>
      <c r="D448" t="s">
        <v>384</v>
      </c>
      <c r="E448">
        <v>0</v>
      </c>
      <c r="F448">
        <v>0</v>
      </c>
      <c r="G448">
        <v>0</v>
      </c>
      <c r="H448">
        <v>0</v>
      </c>
      <c r="I448" t="s">
        <v>462</v>
      </c>
      <c r="J448" s="22">
        <v>114703.5</v>
      </c>
      <c r="K448" s="22">
        <v>114703.5</v>
      </c>
      <c r="L448" s="22">
        <v>0</v>
      </c>
    </row>
    <row r="449" spans="1:12" ht="15">
      <c r="A449">
        <v>40</v>
      </c>
      <c r="B449">
        <v>10</v>
      </c>
      <c r="C449" t="s">
        <v>438</v>
      </c>
      <c r="D449" t="s">
        <v>391</v>
      </c>
      <c r="E449">
        <v>254</v>
      </c>
      <c r="F449">
        <v>0</v>
      </c>
      <c r="G449">
        <v>0</v>
      </c>
      <c r="H449">
        <v>0</v>
      </c>
      <c r="I449" t="s">
        <v>462</v>
      </c>
      <c r="J449" s="22">
        <v>0</v>
      </c>
      <c r="K449" s="22">
        <v>1651877.55</v>
      </c>
      <c r="L449" s="22">
        <v>1651877.55</v>
      </c>
    </row>
    <row r="450" spans="1:12" ht="15">
      <c r="A450">
        <v>40</v>
      </c>
      <c r="B450">
        <v>10</v>
      </c>
      <c r="C450" t="s">
        <v>440</v>
      </c>
      <c r="D450" t="s">
        <v>391</v>
      </c>
      <c r="E450">
        <v>254</v>
      </c>
      <c r="F450">
        <v>0</v>
      </c>
      <c r="G450">
        <v>0</v>
      </c>
      <c r="H450">
        <v>0</v>
      </c>
      <c r="I450" t="s">
        <v>462</v>
      </c>
      <c r="J450" s="22">
        <v>1651877.55</v>
      </c>
      <c r="K450" s="22">
        <v>0</v>
      </c>
      <c r="L450" s="22">
        <v>-1651877.55</v>
      </c>
    </row>
    <row r="451" spans="1:12" ht="15">
      <c r="A451">
        <v>40</v>
      </c>
      <c r="B451">
        <v>10</v>
      </c>
      <c r="C451" t="s">
        <v>435</v>
      </c>
      <c r="D451" t="s">
        <v>388</v>
      </c>
      <c r="E451">
        <v>257</v>
      </c>
      <c r="F451">
        <v>4</v>
      </c>
      <c r="G451">
        <v>0</v>
      </c>
      <c r="H451">
        <v>0</v>
      </c>
      <c r="I451" t="s">
        <v>241</v>
      </c>
      <c r="J451" s="22">
        <v>0</v>
      </c>
      <c r="K451" s="22">
        <v>1399585.05</v>
      </c>
      <c r="L451" s="22">
        <v>1399585.05</v>
      </c>
    </row>
    <row r="452" spans="1:12" ht="15">
      <c r="A452">
        <v>40</v>
      </c>
      <c r="B452">
        <v>10</v>
      </c>
      <c r="C452" t="s">
        <v>436</v>
      </c>
      <c r="D452" t="s">
        <v>388</v>
      </c>
      <c r="E452">
        <v>257</v>
      </c>
      <c r="F452">
        <v>4</v>
      </c>
      <c r="G452">
        <v>0</v>
      </c>
      <c r="H452">
        <v>0</v>
      </c>
      <c r="I452" t="s">
        <v>241</v>
      </c>
      <c r="J452" s="22">
        <v>1399585.05</v>
      </c>
      <c r="K452" s="22">
        <v>0</v>
      </c>
      <c r="L452" s="22">
        <v>-1399585.05</v>
      </c>
    </row>
    <row r="453" spans="1:12" ht="15">
      <c r="A453">
        <v>40</v>
      </c>
      <c r="B453">
        <v>10</v>
      </c>
      <c r="C453" t="s">
        <v>435</v>
      </c>
      <c r="D453" t="s">
        <v>388</v>
      </c>
      <c r="E453">
        <v>258</v>
      </c>
      <c r="F453">
        <v>4</v>
      </c>
      <c r="G453">
        <v>0</v>
      </c>
      <c r="H453">
        <v>0</v>
      </c>
      <c r="I453" t="s">
        <v>241</v>
      </c>
      <c r="J453" s="22">
        <v>0</v>
      </c>
      <c r="K453" s="22">
        <v>0</v>
      </c>
      <c r="L453" s="22">
        <v>0</v>
      </c>
    </row>
    <row r="454" spans="1:12" ht="15">
      <c r="A454">
        <v>40</v>
      </c>
      <c r="B454">
        <v>10</v>
      </c>
      <c r="C454" t="s">
        <v>436</v>
      </c>
      <c r="D454" t="s">
        <v>388</v>
      </c>
      <c r="E454">
        <v>258</v>
      </c>
      <c r="F454">
        <v>4</v>
      </c>
      <c r="G454">
        <v>0</v>
      </c>
      <c r="H454">
        <v>0</v>
      </c>
      <c r="I454" t="s">
        <v>241</v>
      </c>
      <c r="J454" s="22">
        <v>0</v>
      </c>
      <c r="K454" s="22">
        <v>0</v>
      </c>
      <c r="L454" s="22">
        <v>0</v>
      </c>
    </row>
    <row r="455" spans="1:12" ht="15">
      <c r="A455">
        <v>40</v>
      </c>
      <c r="B455">
        <v>10</v>
      </c>
      <c r="C455" t="s">
        <v>435</v>
      </c>
      <c r="D455" t="s">
        <v>388</v>
      </c>
      <c r="E455">
        <v>500</v>
      </c>
      <c r="F455">
        <v>2</v>
      </c>
      <c r="G455">
        <v>3</v>
      </c>
      <c r="H455">
        <v>5</v>
      </c>
      <c r="I455" t="s">
        <v>484</v>
      </c>
      <c r="J455" s="22">
        <v>0</v>
      </c>
      <c r="K455" s="22">
        <v>137589</v>
      </c>
      <c r="L455" s="22">
        <v>137589</v>
      </c>
    </row>
    <row r="456" spans="1:12" ht="15">
      <c r="A456">
        <v>40</v>
      </c>
      <c r="B456">
        <v>10</v>
      </c>
      <c r="C456" t="s">
        <v>436</v>
      </c>
      <c r="D456" t="s">
        <v>388</v>
      </c>
      <c r="E456">
        <v>500</v>
      </c>
      <c r="F456">
        <v>2</v>
      </c>
      <c r="G456">
        <v>3</v>
      </c>
      <c r="H456">
        <v>5</v>
      </c>
      <c r="I456" t="s">
        <v>484</v>
      </c>
      <c r="J456" s="22">
        <v>137589</v>
      </c>
      <c r="K456" s="22">
        <v>0</v>
      </c>
      <c r="L456" s="22">
        <v>-137589</v>
      </c>
    </row>
    <row r="457" spans="1:12" ht="15">
      <c r="A457">
        <v>40</v>
      </c>
      <c r="B457">
        <v>10</v>
      </c>
      <c r="C457" t="s">
        <v>390</v>
      </c>
      <c r="D457" t="s">
        <v>388</v>
      </c>
      <c r="E457">
        <v>600</v>
      </c>
      <c r="F457">
        <v>25</v>
      </c>
      <c r="G457">
        <v>1</v>
      </c>
      <c r="H457">
        <v>6</v>
      </c>
      <c r="I457" t="s">
        <v>501</v>
      </c>
      <c r="J457" s="22">
        <v>0</v>
      </c>
      <c r="K457" s="22">
        <v>0</v>
      </c>
      <c r="L457" s="22">
        <v>0</v>
      </c>
    </row>
    <row r="458" spans="1:12" ht="15">
      <c r="A458">
        <v>40</v>
      </c>
      <c r="B458">
        <v>10</v>
      </c>
      <c r="C458" t="s">
        <v>390</v>
      </c>
      <c r="D458" t="s">
        <v>388</v>
      </c>
      <c r="E458">
        <v>600</v>
      </c>
      <c r="F458">
        <v>25</v>
      </c>
      <c r="G458">
        <v>2</v>
      </c>
      <c r="H458">
        <v>6</v>
      </c>
      <c r="I458" t="s">
        <v>501</v>
      </c>
      <c r="J458" s="22">
        <v>0</v>
      </c>
      <c r="K458" s="22">
        <v>0</v>
      </c>
      <c r="L458" s="22">
        <v>0</v>
      </c>
    </row>
    <row r="459" spans="1:12" ht="15">
      <c r="A459">
        <v>40</v>
      </c>
      <c r="B459">
        <v>10</v>
      </c>
      <c r="C459" t="s">
        <v>390</v>
      </c>
      <c r="D459" t="s">
        <v>388</v>
      </c>
      <c r="E459">
        <v>600</v>
      </c>
      <c r="F459">
        <v>25</v>
      </c>
      <c r="G459">
        <v>3</v>
      </c>
      <c r="H459">
        <v>6</v>
      </c>
      <c r="I459" t="s">
        <v>501</v>
      </c>
      <c r="J459" s="22">
        <v>0</v>
      </c>
      <c r="K459" s="22">
        <v>0</v>
      </c>
      <c r="L459" s="22">
        <v>0</v>
      </c>
    </row>
    <row r="460" spans="1:12" ht="15">
      <c r="A460">
        <v>40</v>
      </c>
      <c r="B460">
        <v>10</v>
      </c>
      <c r="C460" t="s">
        <v>390</v>
      </c>
      <c r="D460" t="s">
        <v>388</v>
      </c>
      <c r="E460">
        <v>600</v>
      </c>
      <c r="F460">
        <v>25</v>
      </c>
      <c r="G460">
        <v>4</v>
      </c>
      <c r="H460">
        <v>6</v>
      </c>
      <c r="I460" t="s">
        <v>501</v>
      </c>
      <c r="J460" s="22">
        <v>0</v>
      </c>
      <c r="K460" s="22">
        <v>0</v>
      </c>
      <c r="L460" s="22">
        <v>0</v>
      </c>
    </row>
    <row r="461" spans="1:12" ht="15">
      <c r="A461">
        <v>40</v>
      </c>
      <c r="B461">
        <v>10</v>
      </c>
      <c r="C461" t="s">
        <v>390</v>
      </c>
      <c r="D461" t="s">
        <v>388</v>
      </c>
      <c r="E461">
        <v>600</v>
      </c>
      <c r="F461">
        <v>25</v>
      </c>
      <c r="G461">
        <v>5</v>
      </c>
      <c r="H461">
        <v>6</v>
      </c>
      <c r="I461" t="s">
        <v>501</v>
      </c>
      <c r="J461" s="22">
        <v>0</v>
      </c>
      <c r="K461" s="22">
        <v>0</v>
      </c>
      <c r="L461" s="22">
        <v>0</v>
      </c>
    </row>
    <row r="462" spans="1:12" ht="15">
      <c r="A462">
        <v>40</v>
      </c>
      <c r="B462">
        <v>10</v>
      </c>
      <c r="C462" t="s">
        <v>387</v>
      </c>
      <c r="D462" t="s">
        <v>391</v>
      </c>
      <c r="E462">
        <v>630</v>
      </c>
      <c r="F462">
        <v>13</v>
      </c>
      <c r="G462">
        <v>1</v>
      </c>
      <c r="H462">
        <v>4</v>
      </c>
      <c r="I462" t="s">
        <v>315</v>
      </c>
      <c r="J462" s="22">
        <v>0</v>
      </c>
      <c r="K462" s="22">
        <v>0</v>
      </c>
      <c r="L462" s="22">
        <v>0</v>
      </c>
    </row>
    <row r="463" spans="1:12" ht="15">
      <c r="A463">
        <v>40</v>
      </c>
      <c r="B463">
        <v>10</v>
      </c>
      <c r="D463" t="s">
        <v>384</v>
      </c>
      <c r="E463">
        <v>0</v>
      </c>
      <c r="F463">
        <v>0</v>
      </c>
      <c r="G463">
        <v>0</v>
      </c>
      <c r="H463">
        <v>0</v>
      </c>
      <c r="I463" t="s">
        <v>464</v>
      </c>
      <c r="J463" s="22">
        <v>-1350961.84</v>
      </c>
      <c r="K463" s="22">
        <v>-891986.31</v>
      </c>
      <c r="L463" s="22">
        <v>458975.53</v>
      </c>
    </row>
    <row r="464" spans="1:12" ht="15">
      <c r="A464">
        <v>40</v>
      </c>
      <c r="B464">
        <v>10</v>
      </c>
      <c r="C464" t="s">
        <v>438</v>
      </c>
      <c r="D464" t="s">
        <v>391</v>
      </c>
      <c r="E464">
        <v>255</v>
      </c>
      <c r="F464">
        <v>0</v>
      </c>
      <c r="G464">
        <v>0</v>
      </c>
      <c r="H464">
        <v>0</v>
      </c>
      <c r="I464" t="s">
        <v>464</v>
      </c>
      <c r="J464" s="22">
        <v>0</v>
      </c>
      <c r="K464" s="22">
        <v>5257094.57</v>
      </c>
      <c r="L464" s="22">
        <v>5257094.57</v>
      </c>
    </row>
    <row r="465" spans="1:12" ht="15">
      <c r="A465">
        <v>40</v>
      </c>
      <c r="B465">
        <v>10</v>
      </c>
      <c r="C465" t="s">
        <v>440</v>
      </c>
      <c r="D465" t="s">
        <v>391</v>
      </c>
      <c r="E465">
        <v>255</v>
      </c>
      <c r="F465">
        <v>0</v>
      </c>
      <c r="G465">
        <v>0</v>
      </c>
      <c r="H465">
        <v>0</v>
      </c>
      <c r="I465" t="s">
        <v>464</v>
      </c>
      <c r="J465" s="22">
        <v>4798067.12</v>
      </c>
      <c r="K465" s="22">
        <v>0</v>
      </c>
      <c r="L465" s="22">
        <v>-4798067.12</v>
      </c>
    </row>
    <row r="466" spans="1:12" ht="15">
      <c r="A466">
        <v>40</v>
      </c>
      <c r="B466">
        <v>10</v>
      </c>
      <c r="C466" t="s">
        <v>435</v>
      </c>
      <c r="D466" t="s">
        <v>388</v>
      </c>
      <c r="E466">
        <v>257</v>
      </c>
      <c r="F466">
        <v>5</v>
      </c>
      <c r="G466">
        <v>0</v>
      </c>
      <c r="H466">
        <v>0</v>
      </c>
      <c r="I466" t="s">
        <v>192</v>
      </c>
      <c r="J466" s="22">
        <v>0</v>
      </c>
      <c r="K466" s="22">
        <v>4682234.64</v>
      </c>
      <c r="L466" s="22">
        <v>4682234.64</v>
      </c>
    </row>
    <row r="467" spans="1:12" ht="15">
      <c r="A467">
        <v>40</v>
      </c>
      <c r="B467">
        <v>10</v>
      </c>
      <c r="C467" t="s">
        <v>436</v>
      </c>
      <c r="D467" t="s">
        <v>388</v>
      </c>
      <c r="E467">
        <v>257</v>
      </c>
      <c r="F467">
        <v>5</v>
      </c>
      <c r="G467">
        <v>0</v>
      </c>
      <c r="H467">
        <v>0</v>
      </c>
      <c r="I467" t="s">
        <v>192</v>
      </c>
      <c r="J467" s="22">
        <v>4682182.72</v>
      </c>
      <c r="K467" s="22">
        <v>0</v>
      </c>
      <c r="L467" s="22">
        <v>-4682182.72</v>
      </c>
    </row>
    <row r="468" spans="1:12" ht="15">
      <c r="A468">
        <v>40</v>
      </c>
      <c r="B468">
        <v>10</v>
      </c>
      <c r="C468" t="s">
        <v>435</v>
      </c>
      <c r="D468" t="s">
        <v>388</v>
      </c>
      <c r="E468">
        <v>500</v>
      </c>
      <c r="F468">
        <v>2</v>
      </c>
      <c r="G468">
        <v>3</v>
      </c>
      <c r="H468">
        <v>6</v>
      </c>
      <c r="I468" t="s">
        <v>484</v>
      </c>
      <c r="J468" s="22">
        <v>0</v>
      </c>
      <c r="K468" s="22">
        <v>1466846.24</v>
      </c>
      <c r="L468" s="22">
        <v>1466846.24</v>
      </c>
    </row>
    <row r="469" spans="1:12" ht="15">
      <c r="A469">
        <v>40</v>
      </c>
      <c r="B469">
        <v>10</v>
      </c>
      <c r="C469" t="s">
        <v>436</v>
      </c>
      <c r="D469" t="s">
        <v>388</v>
      </c>
      <c r="E469">
        <v>500</v>
      </c>
      <c r="F469">
        <v>2</v>
      </c>
      <c r="G469">
        <v>3</v>
      </c>
      <c r="H469">
        <v>6</v>
      </c>
      <c r="I469" t="s">
        <v>484</v>
      </c>
      <c r="J469" s="22">
        <v>1466846.24</v>
      </c>
      <c r="K469" s="22">
        <v>0</v>
      </c>
      <c r="L469" s="22">
        <v>-1466846.24</v>
      </c>
    </row>
    <row r="470" spans="1:12" ht="15">
      <c r="A470">
        <v>40</v>
      </c>
      <c r="B470">
        <v>10</v>
      </c>
      <c r="C470" t="s">
        <v>390</v>
      </c>
      <c r="D470" t="s">
        <v>388</v>
      </c>
      <c r="E470">
        <v>600</v>
      </c>
      <c r="F470">
        <v>25</v>
      </c>
      <c r="G470">
        <v>1</v>
      </c>
      <c r="H470">
        <v>7</v>
      </c>
      <c r="I470" t="s">
        <v>502</v>
      </c>
      <c r="J470" s="22">
        <v>0</v>
      </c>
      <c r="K470" s="22">
        <v>0</v>
      </c>
      <c r="L470" s="22">
        <v>0</v>
      </c>
    </row>
    <row r="471" spans="1:12" ht="15">
      <c r="A471">
        <v>40</v>
      </c>
      <c r="B471">
        <v>10</v>
      </c>
      <c r="C471" t="s">
        <v>390</v>
      </c>
      <c r="D471" t="s">
        <v>388</v>
      </c>
      <c r="E471">
        <v>600</v>
      </c>
      <c r="F471">
        <v>25</v>
      </c>
      <c r="G471">
        <v>2</v>
      </c>
      <c r="H471">
        <v>7</v>
      </c>
      <c r="I471" t="s">
        <v>502</v>
      </c>
      <c r="J471" s="22">
        <v>0</v>
      </c>
      <c r="K471" s="22">
        <v>0</v>
      </c>
      <c r="L471" s="22">
        <v>0</v>
      </c>
    </row>
    <row r="472" spans="1:12" ht="15">
      <c r="A472">
        <v>40</v>
      </c>
      <c r="B472">
        <v>10</v>
      </c>
      <c r="C472" t="s">
        <v>390</v>
      </c>
      <c r="D472" t="s">
        <v>388</v>
      </c>
      <c r="E472">
        <v>600</v>
      </c>
      <c r="F472">
        <v>25</v>
      </c>
      <c r="G472">
        <v>3</v>
      </c>
      <c r="H472">
        <v>7</v>
      </c>
      <c r="I472" t="s">
        <v>502</v>
      </c>
      <c r="J472" s="22">
        <v>0</v>
      </c>
      <c r="K472" s="22">
        <v>0</v>
      </c>
      <c r="L472" s="22">
        <v>0</v>
      </c>
    </row>
    <row r="473" spans="1:12" ht="15">
      <c r="A473">
        <v>40</v>
      </c>
      <c r="B473">
        <v>10</v>
      </c>
      <c r="C473" t="s">
        <v>390</v>
      </c>
      <c r="D473" t="s">
        <v>388</v>
      </c>
      <c r="E473">
        <v>600</v>
      </c>
      <c r="F473">
        <v>25</v>
      </c>
      <c r="G473">
        <v>4</v>
      </c>
      <c r="H473">
        <v>7</v>
      </c>
      <c r="I473" t="s">
        <v>502</v>
      </c>
      <c r="J473" s="22">
        <v>0</v>
      </c>
      <c r="K473" s="22">
        <v>0</v>
      </c>
      <c r="L473" s="22">
        <v>0</v>
      </c>
    </row>
    <row r="474" spans="1:12" ht="15">
      <c r="A474">
        <v>40</v>
      </c>
      <c r="B474">
        <v>10</v>
      </c>
      <c r="C474" t="s">
        <v>390</v>
      </c>
      <c r="D474" t="s">
        <v>388</v>
      </c>
      <c r="E474">
        <v>600</v>
      </c>
      <c r="F474">
        <v>25</v>
      </c>
      <c r="G474">
        <v>5</v>
      </c>
      <c r="H474">
        <v>7</v>
      </c>
      <c r="I474" t="s">
        <v>502</v>
      </c>
      <c r="J474" s="22">
        <v>0</v>
      </c>
      <c r="K474" s="22">
        <v>0</v>
      </c>
      <c r="L474" s="22">
        <v>0</v>
      </c>
    </row>
    <row r="475" spans="1:12" ht="15">
      <c r="A475">
        <v>40</v>
      </c>
      <c r="B475">
        <v>10</v>
      </c>
      <c r="C475" t="s">
        <v>387</v>
      </c>
      <c r="D475" t="s">
        <v>391</v>
      </c>
      <c r="E475">
        <v>630</v>
      </c>
      <c r="F475">
        <v>11</v>
      </c>
      <c r="G475">
        <v>4</v>
      </c>
      <c r="H475">
        <v>5</v>
      </c>
      <c r="I475" t="s">
        <v>503</v>
      </c>
      <c r="J475" s="22">
        <v>0</v>
      </c>
      <c r="K475" s="22">
        <v>0</v>
      </c>
      <c r="L475" s="22">
        <v>0</v>
      </c>
    </row>
    <row r="476" spans="1:12" ht="15">
      <c r="A476">
        <v>40</v>
      </c>
      <c r="B476">
        <v>10</v>
      </c>
      <c r="C476" t="s">
        <v>387</v>
      </c>
      <c r="D476" t="s">
        <v>391</v>
      </c>
      <c r="E476">
        <v>630</v>
      </c>
      <c r="F476">
        <v>13</v>
      </c>
      <c r="G476">
        <v>1</v>
      </c>
      <c r="H476">
        <v>5</v>
      </c>
      <c r="I476" t="s">
        <v>316</v>
      </c>
      <c r="J476" s="22">
        <v>0</v>
      </c>
      <c r="K476" s="22">
        <v>0</v>
      </c>
      <c r="L476" s="22">
        <v>0</v>
      </c>
    </row>
    <row r="477" spans="1:12" ht="15">
      <c r="A477">
        <v>40</v>
      </c>
      <c r="B477">
        <v>10</v>
      </c>
      <c r="D477" t="s">
        <v>384</v>
      </c>
      <c r="E477">
        <v>0</v>
      </c>
      <c r="F477">
        <v>0</v>
      </c>
      <c r="G477">
        <v>0</v>
      </c>
      <c r="H477">
        <v>0</v>
      </c>
      <c r="I477" t="s">
        <v>504</v>
      </c>
      <c r="J477" s="22">
        <v>-1834933.97</v>
      </c>
      <c r="K477" s="22">
        <v>-1834933.97</v>
      </c>
      <c r="L477" s="22">
        <v>0</v>
      </c>
    </row>
    <row r="478" spans="1:12" ht="15">
      <c r="A478">
        <v>40</v>
      </c>
      <c r="B478">
        <v>10</v>
      </c>
      <c r="C478" t="s">
        <v>438</v>
      </c>
      <c r="D478" t="s">
        <v>391</v>
      </c>
      <c r="E478">
        <v>256</v>
      </c>
      <c r="F478">
        <v>0</v>
      </c>
      <c r="G478">
        <v>0</v>
      </c>
      <c r="H478">
        <v>0</v>
      </c>
      <c r="I478" t="s">
        <v>504</v>
      </c>
      <c r="J478" s="22">
        <v>0</v>
      </c>
      <c r="K478" s="22">
        <v>0</v>
      </c>
      <c r="L478" s="22">
        <v>0</v>
      </c>
    </row>
    <row r="479" spans="1:12" ht="15">
      <c r="A479">
        <v>40</v>
      </c>
      <c r="B479">
        <v>10</v>
      </c>
      <c r="C479" t="s">
        <v>440</v>
      </c>
      <c r="D479" t="s">
        <v>391</v>
      </c>
      <c r="E479">
        <v>256</v>
      </c>
      <c r="F479">
        <v>0</v>
      </c>
      <c r="G479">
        <v>0</v>
      </c>
      <c r="H479">
        <v>0</v>
      </c>
      <c r="I479" t="s">
        <v>504</v>
      </c>
      <c r="J479" s="22">
        <v>0</v>
      </c>
      <c r="K479" s="22">
        <v>0</v>
      </c>
      <c r="L479" s="22">
        <v>0</v>
      </c>
    </row>
    <row r="480" spans="1:12" ht="15">
      <c r="A480">
        <v>40</v>
      </c>
      <c r="B480">
        <v>10</v>
      </c>
      <c r="C480" t="s">
        <v>435</v>
      </c>
      <c r="D480" t="s">
        <v>388</v>
      </c>
      <c r="E480">
        <v>257</v>
      </c>
      <c r="F480">
        <v>6</v>
      </c>
      <c r="G480">
        <v>0</v>
      </c>
      <c r="H480">
        <v>0</v>
      </c>
      <c r="I480" t="s">
        <v>467</v>
      </c>
      <c r="J480" s="22">
        <v>0</v>
      </c>
      <c r="K480" s="22">
        <v>0</v>
      </c>
      <c r="L480" s="22">
        <v>0</v>
      </c>
    </row>
    <row r="481" spans="1:12" ht="15">
      <c r="A481">
        <v>40</v>
      </c>
      <c r="B481">
        <v>10</v>
      </c>
      <c r="C481" t="s">
        <v>436</v>
      </c>
      <c r="D481" t="s">
        <v>388</v>
      </c>
      <c r="E481">
        <v>257</v>
      </c>
      <c r="F481">
        <v>6</v>
      </c>
      <c r="G481">
        <v>0</v>
      </c>
      <c r="H481">
        <v>0</v>
      </c>
      <c r="I481" t="s">
        <v>467</v>
      </c>
      <c r="J481" s="22">
        <v>0</v>
      </c>
      <c r="K481" s="22">
        <v>0</v>
      </c>
      <c r="L481" s="22">
        <v>0</v>
      </c>
    </row>
    <row r="482" spans="1:12" ht="15">
      <c r="A482">
        <v>40</v>
      </c>
      <c r="B482">
        <v>10</v>
      </c>
      <c r="C482" t="s">
        <v>435</v>
      </c>
      <c r="D482" t="s">
        <v>388</v>
      </c>
      <c r="E482">
        <v>500</v>
      </c>
      <c r="F482">
        <v>2</v>
      </c>
      <c r="G482">
        <v>3</v>
      </c>
      <c r="H482">
        <v>7</v>
      </c>
      <c r="I482" t="s">
        <v>484</v>
      </c>
      <c r="J482" s="22">
        <v>0</v>
      </c>
      <c r="K482" s="22">
        <v>1834933.97</v>
      </c>
      <c r="L482" s="22">
        <v>1834933.97</v>
      </c>
    </row>
    <row r="483" spans="1:12" ht="15">
      <c r="A483">
        <v>40</v>
      </c>
      <c r="B483">
        <v>10</v>
      </c>
      <c r="C483" t="s">
        <v>436</v>
      </c>
      <c r="D483" t="s">
        <v>388</v>
      </c>
      <c r="E483">
        <v>500</v>
      </c>
      <c r="F483">
        <v>2</v>
      </c>
      <c r="G483">
        <v>3</v>
      </c>
      <c r="H483">
        <v>7</v>
      </c>
      <c r="I483" t="s">
        <v>484</v>
      </c>
      <c r="J483" s="22">
        <v>1834933.97</v>
      </c>
      <c r="K483" s="22">
        <v>0</v>
      </c>
      <c r="L483" s="22">
        <v>-1834933.97</v>
      </c>
    </row>
    <row r="484" spans="1:12" ht="15">
      <c r="A484">
        <v>40</v>
      </c>
      <c r="B484">
        <v>10</v>
      </c>
      <c r="C484" t="s">
        <v>387</v>
      </c>
      <c r="D484" t="s">
        <v>391</v>
      </c>
      <c r="E484">
        <v>630</v>
      </c>
      <c r="F484">
        <v>13</v>
      </c>
      <c r="G484">
        <v>1</v>
      </c>
      <c r="H484">
        <v>6</v>
      </c>
      <c r="I484" t="s">
        <v>505</v>
      </c>
      <c r="J484" s="22">
        <v>0</v>
      </c>
      <c r="K484" s="22">
        <v>0</v>
      </c>
      <c r="L484" s="22">
        <v>0</v>
      </c>
    </row>
    <row r="485" spans="1:12" ht="15">
      <c r="A485">
        <v>40</v>
      </c>
      <c r="B485">
        <v>10</v>
      </c>
      <c r="D485" t="s">
        <v>384</v>
      </c>
      <c r="E485">
        <v>0</v>
      </c>
      <c r="F485">
        <v>0</v>
      </c>
      <c r="G485">
        <v>0</v>
      </c>
      <c r="H485">
        <v>0</v>
      </c>
      <c r="I485" t="s">
        <v>468</v>
      </c>
      <c r="J485" s="22">
        <v>0</v>
      </c>
      <c r="K485" s="22">
        <v>0</v>
      </c>
      <c r="L485" s="22">
        <v>0</v>
      </c>
    </row>
    <row r="486" spans="1:12" ht="15">
      <c r="A486">
        <v>40</v>
      </c>
      <c r="B486">
        <v>10</v>
      </c>
      <c r="C486" t="s">
        <v>438</v>
      </c>
      <c r="D486" t="s">
        <v>391</v>
      </c>
      <c r="E486">
        <v>258</v>
      </c>
      <c r="F486">
        <v>0</v>
      </c>
      <c r="G486">
        <v>0</v>
      </c>
      <c r="H486">
        <v>0</v>
      </c>
      <c r="I486" t="s">
        <v>468</v>
      </c>
      <c r="J486" s="22">
        <v>0</v>
      </c>
      <c r="K486" s="22">
        <v>0</v>
      </c>
      <c r="L486" s="22">
        <v>0</v>
      </c>
    </row>
    <row r="487" spans="1:12" ht="15">
      <c r="A487">
        <v>40</v>
      </c>
      <c r="B487">
        <v>10</v>
      </c>
      <c r="C487" t="s">
        <v>440</v>
      </c>
      <c r="D487" t="s">
        <v>391</v>
      </c>
      <c r="E487">
        <v>258</v>
      </c>
      <c r="F487">
        <v>0</v>
      </c>
      <c r="G487">
        <v>0</v>
      </c>
      <c r="H487">
        <v>0</v>
      </c>
      <c r="I487" t="s">
        <v>468</v>
      </c>
      <c r="J487" s="22">
        <v>0</v>
      </c>
      <c r="K487" s="22">
        <v>0</v>
      </c>
      <c r="L487" s="22">
        <v>0</v>
      </c>
    </row>
    <row r="488" spans="1:12" ht="15">
      <c r="A488">
        <v>40</v>
      </c>
      <c r="B488">
        <v>10</v>
      </c>
      <c r="C488" t="s">
        <v>435</v>
      </c>
      <c r="D488" t="s">
        <v>388</v>
      </c>
      <c r="E488">
        <v>259</v>
      </c>
      <c r="F488">
        <v>0</v>
      </c>
      <c r="G488">
        <v>0</v>
      </c>
      <c r="H488">
        <v>0</v>
      </c>
      <c r="I488" t="s">
        <v>506</v>
      </c>
      <c r="J488" s="22">
        <v>0</v>
      </c>
      <c r="K488" s="22">
        <v>0</v>
      </c>
      <c r="L488" s="22">
        <v>0</v>
      </c>
    </row>
    <row r="489" spans="1:12" ht="15">
      <c r="A489">
        <v>40</v>
      </c>
      <c r="B489">
        <v>10</v>
      </c>
      <c r="C489" t="s">
        <v>436</v>
      </c>
      <c r="D489" t="s">
        <v>388</v>
      </c>
      <c r="E489">
        <v>259</v>
      </c>
      <c r="F489">
        <v>0</v>
      </c>
      <c r="G489">
        <v>0</v>
      </c>
      <c r="H489">
        <v>0</v>
      </c>
      <c r="I489" t="s">
        <v>506</v>
      </c>
      <c r="J489" s="22">
        <v>0</v>
      </c>
      <c r="K489" s="22">
        <v>0</v>
      </c>
      <c r="L489" s="22">
        <v>0</v>
      </c>
    </row>
    <row r="490" spans="1:12" ht="15">
      <c r="A490">
        <v>40</v>
      </c>
      <c r="B490">
        <v>10</v>
      </c>
      <c r="C490" t="s">
        <v>390</v>
      </c>
      <c r="D490" t="s">
        <v>388</v>
      </c>
      <c r="E490">
        <v>500</v>
      </c>
      <c r="F490">
        <v>2</v>
      </c>
      <c r="G490">
        <v>3</v>
      </c>
      <c r="H490">
        <v>8</v>
      </c>
      <c r="I490" t="s">
        <v>484</v>
      </c>
      <c r="J490" s="22">
        <v>0</v>
      </c>
      <c r="K490" s="22">
        <v>0</v>
      </c>
      <c r="L490" s="22">
        <v>0</v>
      </c>
    </row>
    <row r="491" spans="1:12" ht="15">
      <c r="A491">
        <v>40</v>
      </c>
      <c r="B491">
        <v>10</v>
      </c>
      <c r="C491" t="s">
        <v>390</v>
      </c>
      <c r="D491" t="s">
        <v>388</v>
      </c>
      <c r="E491">
        <v>600</v>
      </c>
      <c r="F491">
        <v>11</v>
      </c>
      <c r="G491">
        <v>8</v>
      </c>
      <c r="H491">
        <v>2</v>
      </c>
      <c r="I491" t="s">
        <v>507</v>
      </c>
      <c r="J491" s="22">
        <v>0</v>
      </c>
      <c r="K491" s="22">
        <v>0</v>
      </c>
      <c r="L491" s="22">
        <v>0</v>
      </c>
    </row>
    <row r="492" spans="1:12" ht="15">
      <c r="A492">
        <v>40</v>
      </c>
      <c r="B492">
        <v>10</v>
      </c>
      <c r="C492" t="s">
        <v>387</v>
      </c>
      <c r="D492" t="s">
        <v>391</v>
      </c>
      <c r="E492">
        <v>630</v>
      </c>
      <c r="F492">
        <v>11</v>
      </c>
      <c r="G492">
        <v>8</v>
      </c>
      <c r="H492">
        <v>2</v>
      </c>
      <c r="I492" t="s">
        <v>508</v>
      </c>
      <c r="J492" s="22">
        <v>0</v>
      </c>
      <c r="K492" s="22">
        <v>0</v>
      </c>
      <c r="L492" s="22">
        <v>0</v>
      </c>
    </row>
    <row r="493" spans="1:12" ht="15">
      <c r="A493">
        <v>40</v>
      </c>
      <c r="B493">
        <v>10</v>
      </c>
      <c r="C493" t="s">
        <v>387</v>
      </c>
      <c r="D493" t="s">
        <v>391</v>
      </c>
      <c r="E493">
        <v>632</v>
      </c>
      <c r="F493">
        <v>11</v>
      </c>
      <c r="G493">
        <v>8</v>
      </c>
      <c r="H493">
        <v>2</v>
      </c>
      <c r="I493" t="s">
        <v>508</v>
      </c>
      <c r="J493" s="22">
        <v>0</v>
      </c>
      <c r="K493" s="22">
        <v>0</v>
      </c>
      <c r="L493" s="22">
        <v>0</v>
      </c>
    </row>
    <row r="494" spans="1:12" ht="15">
      <c r="A494">
        <v>40</v>
      </c>
      <c r="B494">
        <v>10</v>
      </c>
      <c r="C494" t="s">
        <v>390</v>
      </c>
      <c r="D494" t="s">
        <v>388</v>
      </c>
      <c r="E494">
        <v>642</v>
      </c>
      <c r="F494">
        <v>11</v>
      </c>
      <c r="G494">
        <v>8</v>
      </c>
      <c r="H494">
        <v>2</v>
      </c>
      <c r="I494" t="s">
        <v>507</v>
      </c>
      <c r="J494" s="22">
        <v>0</v>
      </c>
      <c r="K494" s="22">
        <v>0</v>
      </c>
      <c r="L494" s="22">
        <v>0</v>
      </c>
    </row>
    <row r="495" spans="1:12" ht="15">
      <c r="A495">
        <v>40</v>
      </c>
      <c r="B495">
        <v>10</v>
      </c>
      <c r="C495" t="s">
        <v>390</v>
      </c>
      <c r="D495" t="s">
        <v>388</v>
      </c>
      <c r="E495">
        <v>649</v>
      </c>
      <c r="F495">
        <v>11</v>
      </c>
      <c r="G495">
        <v>8</v>
      </c>
      <c r="H495">
        <v>2</v>
      </c>
      <c r="I495" t="s">
        <v>507</v>
      </c>
      <c r="J495" s="22">
        <v>0</v>
      </c>
      <c r="K495" s="22">
        <v>0</v>
      </c>
      <c r="L495" s="22">
        <v>0</v>
      </c>
    </row>
    <row r="496" spans="1:12" ht="15">
      <c r="A496">
        <v>40</v>
      </c>
      <c r="B496">
        <v>10</v>
      </c>
      <c r="D496" t="s">
        <v>384</v>
      </c>
      <c r="E496">
        <v>0</v>
      </c>
      <c r="F496">
        <v>0</v>
      </c>
      <c r="G496">
        <v>0</v>
      </c>
      <c r="H496">
        <v>0</v>
      </c>
      <c r="I496" t="s">
        <v>469</v>
      </c>
      <c r="J496" s="22">
        <v>0</v>
      </c>
      <c r="K496" s="22">
        <v>0</v>
      </c>
      <c r="L496" s="22">
        <v>0</v>
      </c>
    </row>
    <row r="497" spans="1:12" ht="15">
      <c r="A497">
        <v>40</v>
      </c>
      <c r="B497">
        <v>10</v>
      </c>
      <c r="C497" t="s">
        <v>438</v>
      </c>
      <c r="D497" t="s">
        <v>391</v>
      </c>
      <c r="E497">
        <v>259</v>
      </c>
      <c r="F497">
        <v>0</v>
      </c>
      <c r="G497">
        <v>0</v>
      </c>
      <c r="H497">
        <v>0</v>
      </c>
      <c r="I497" t="s">
        <v>469</v>
      </c>
      <c r="J497" s="22">
        <v>0</v>
      </c>
      <c r="K497" s="22">
        <v>0</v>
      </c>
      <c r="L497" s="22">
        <v>0</v>
      </c>
    </row>
    <row r="498" spans="1:12" ht="15">
      <c r="A498">
        <v>40</v>
      </c>
      <c r="B498">
        <v>10</v>
      </c>
      <c r="C498" t="s">
        <v>440</v>
      </c>
      <c r="D498" t="s">
        <v>391</v>
      </c>
      <c r="E498">
        <v>259</v>
      </c>
      <c r="F498">
        <v>0</v>
      </c>
      <c r="G498">
        <v>0</v>
      </c>
      <c r="H498">
        <v>0</v>
      </c>
      <c r="I498" t="s">
        <v>469</v>
      </c>
      <c r="J498" s="22">
        <v>0</v>
      </c>
      <c r="K498" s="22">
        <v>0</v>
      </c>
      <c r="L498" s="22">
        <v>0</v>
      </c>
    </row>
    <row r="499" spans="1:12" ht="15">
      <c r="A499">
        <v>40</v>
      </c>
      <c r="B499">
        <v>10</v>
      </c>
      <c r="D499" t="s">
        <v>384</v>
      </c>
      <c r="E499">
        <v>0</v>
      </c>
      <c r="F499">
        <v>0</v>
      </c>
      <c r="G499">
        <v>0</v>
      </c>
      <c r="H499">
        <v>0</v>
      </c>
      <c r="I499" t="s">
        <v>470</v>
      </c>
      <c r="J499" s="22">
        <v>0</v>
      </c>
      <c r="K499" s="22">
        <v>257767.92</v>
      </c>
      <c r="L499" s="22">
        <v>257767.92</v>
      </c>
    </row>
    <row r="500" spans="1:12" ht="15">
      <c r="A500">
        <v>40</v>
      </c>
      <c r="B500">
        <v>10</v>
      </c>
      <c r="C500" t="s">
        <v>438</v>
      </c>
      <c r="D500" t="s">
        <v>391</v>
      </c>
      <c r="E500">
        <v>260</v>
      </c>
      <c r="F500">
        <v>0</v>
      </c>
      <c r="G500">
        <v>0</v>
      </c>
      <c r="H500">
        <v>0</v>
      </c>
      <c r="I500" t="s">
        <v>470</v>
      </c>
      <c r="J500" s="22">
        <v>0</v>
      </c>
      <c r="K500" s="22">
        <v>2117090.45</v>
      </c>
      <c r="L500" s="22">
        <v>2117090.45</v>
      </c>
    </row>
    <row r="501" spans="1:12" ht="15">
      <c r="A501">
        <v>40</v>
      </c>
      <c r="B501">
        <v>10</v>
      </c>
      <c r="C501" t="s">
        <v>440</v>
      </c>
      <c r="D501" t="s">
        <v>391</v>
      </c>
      <c r="E501">
        <v>260</v>
      </c>
      <c r="F501">
        <v>0</v>
      </c>
      <c r="G501">
        <v>0</v>
      </c>
      <c r="H501">
        <v>0</v>
      </c>
      <c r="I501" t="s">
        <v>470</v>
      </c>
      <c r="J501" s="22">
        <v>1859322.53</v>
      </c>
      <c r="K501" s="22">
        <v>0</v>
      </c>
      <c r="L501" s="22">
        <v>-1859322.53</v>
      </c>
    </row>
    <row r="502" spans="1:12" ht="15">
      <c r="A502">
        <v>40</v>
      </c>
      <c r="B502">
        <v>10</v>
      </c>
      <c r="C502" t="s">
        <v>435</v>
      </c>
      <c r="D502" t="s">
        <v>388</v>
      </c>
      <c r="E502">
        <v>268</v>
      </c>
      <c r="F502">
        <v>1</v>
      </c>
      <c r="G502">
        <v>0</v>
      </c>
      <c r="H502">
        <v>0</v>
      </c>
      <c r="I502" t="s">
        <v>509</v>
      </c>
      <c r="J502" s="22">
        <v>0</v>
      </c>
      <c r="K502" s="22">
        <v>1859322.53</v>
      </c>
      <c r="L502" s="22">
        <v>1859322.53</v>
      </c>
    </row>
    <row r="503" spans="1:12" ht="15">
      <c r="A503">
        <v>40</v>
      </c>
      <c r="B503">
        <v>10</v>
      </c>
      <c r="C503" t="s">
        <v>436</v>
      </c>
      <c r="D503" t="s">
        <v>388</v>
      </c>
      <c r="E503">
        <v>268</v>
      </c>
      <c r="F503">
        <v>1</v>
      </c>
      <c r="G503">
        <v>0</v>
      </c>
      <c r="H503">
        <v>0</v>
      </c>
      <c r="I503" t="s">
        <v>509</v>
      </c>
      <c r="J503" s="22">
        <v>1859322.53</v>
      </c>
      <c r="K503" s="22">
        <v>0</v>
      </c>
      <c r="L503" s="22">
        <v>-1859322.53</v>
      </c>
    </row>
    <row r="504" spans="1:12" ht="15">
      <c r="A504">
        <v>40</v>
      </c>
      <c r="B504">
        <v>10</v>
      </c>
      <c r="C504" t="s">
        <v>435</v>
      </c>
      <c r="D504" t="s">
        <v>388</v>
      </c>
      <c r="E504">
        <v>500</v>
      </c>
      <c r="F504">
        <v>2</v>
      </c>
      <c r="G504">
        <v>4</v>
      </c>
      <c r="H504">
        <v>1</v>
      </c>
      <c r="I504" t="s">
        <v>484</v>
      </c>
      <c r="J504" s="22">
        <v>0</v>
      </c>
      <c r="K504" s="22">
        <v>0</v>
      </c>
      <c r="L504" s="22">
        <v>0</v>
      </c>
    </row>
    <row r="505" spans="1:12" ht="15">
      <c r="A505">
        <v>40</v>
      </c>
      <c r="B505">
        <v>10</v>
      </c>
      <c r="C505" t="s">
        <v>436</v>
      </c>
      <c r="D505" t="s">
        <v>388</v>
      </c>
      <c r="E505">
        <v>500</v>
      </c>
      <c r="F505">
        <v>2</v>
      </c>
      <c r="G505">
        <v>4</v>
      </c>
      <c r="H505">
        <v>1</v>
      </c>
      <c r="I505" t="s">
        <v>484</v>
      </c>
      <c r="J505" s="22">
        <v>0</v>
      </c>
      <c r="K505" s="22">
        <v>0</v>
      </c>
      <c r="L505" s="22">
        <v>0</v>
      </c>
    </row>
    <row r="506" spans="1:12" ht="15">
      <c r="A506">
        <v>40</v>
      </c>
      <c r="B506">
        <v>10</v>
      </c>
      <c r="C506" t="s">
        <v>390</v>
      </c>
      <c r="D506" t="s">
        <v>388</v>
      </c>
      <c r="E506">
        <v>600</v>
      </c>
      <c r="F506">
        <v>25</v>
      </c>
      <c r="G506">
        <v>1</v>
      </c>
      <c r="H506">
        <v>8</v>
      </c>
      <c r="I506" t="s">
        <v>510</v>
      </c>
      <c r="J506" s="22">
        <v>0</v>
      </c>
      <c r="K506" s="22">
        <v>0</v>
      </c>
      <c r="L506" s="22">
        <v>0</v>
      </c>
    </row>
    <row r="507" spans="1:12" ht="15">
      <c r="A507">
        <v>40</v>
      </c>
      <c r="B507">
        <v>10</v>
      </c>
      <c r="C507" t="s">
        <v>390</v>
      </c>
      <c r="D507" t="s">
        <v>388</v>
      </c>
      <c r="E507">
        <v>600</v>
      </c>
      <c r="F507">
        <v>25</v>
      </c>
      <c r="G507">
        <v>2</v>
      </c>
      <c r="H507">
        <v>8</v>
      </c>
      <c r="I507" t="s">
        <v>510</v>
      </c>
      <c r="J507" s="22">
        <v>0</v>
      </c>
      <c r="K507" s="22">
        <v>0</v>
      </c>
      <c r="L507" s="22">
        <v>0</v>
      </c>
    </row>
    <row r="508" spans="1:12" ht="15">
      <c r="A508">
        <v>40</v>
      </c>
      <c r="B508">
        <v>10</v>
      </c>
      <c r="C508" t="s">
        <v>390</v>
      </c>
      <c r="D508" t="s">
        <v>388</v>
      </c>
      <c r="E508">
        <v>600</v>
      </c>
      <c r="F508">
        <v>25</v>
      </c>
      <c r="G508">
        <v>3</v>
      </c>
      <c r="H508">
        <v>8</v>
      </c>
      <c r="I508" t="s">
        <v>510</v>
      </c>
      <c r="J508" s="22">
        <v>0</v>
      </c>
      <c r="K508" s="22">
        <v>0</v>
      </c>
      <c r="L508" s="22">
        <v>0</v>
      </c>
    </row>
    <row r="509" spans="1:12" ht="15">
      <c r="A509">
        <v>40</v>
      </c>
      <c r="B509">
        <v>10</v>
      </c>
      <c r="C509" t="s">
        <v>390</v>
      </c>
      <c r="D509" t="s">
        <v>388</v>
      </c>
      <c r="E509">
        <v>600</v>
      </c>
      <c r="F509">
        <v>25</v>
      </c>
      <c r="G509">
        <v>4</v>
      </c>
      <c r="H509">
        <v>8</v>
      </c>
      <c r="I509" t="s">
        <v>510</v>
      </c>
      <c r="J509" s="22">
        <v>0</v>
      </c>
      <c r="K509" s="22">
        <v>0</v>
      </c>
      <c r="L509" s="22">
        <v>0</v>
      </c>
    </row>
    <row r="510" spans="1:12" ht="15">
      <c r="A510">
        <v>40</v>
      </c>
      <c r="B510">
        <v>10</v>
      </c>
      <c r="C510" t="s">
        <v>390</v>
      </c>
      <c r="D510" t="s">
        <v>388</v>
      </c>
      <c r="E510">
        <v>600</v>
      </c>
      <c r="F510">
        <v>25</v>
      </c>
      <c r="G510">
        <v>5</v>
      </c>
      <c r="H510">
        <v>8</v>
      </c>
      <c r="I510" t="s">
        <v>510</v>
      </c>
      <c r="J510" s="22">
        <v>0</v>
      </c>
      <c r="K510" s="22">
        <v>0</v>
      </c>
      <c r="L510" s="22">
        <v>0</v>
      </c>
    </row>
    <row r="511" spans="1:12" ht="15">
      <c r="A511">
        <v>40</v>
      </c>
      <c r="B511">
        <v>10</v>
      </c>
      <c r="C511" t="s">
        <v>387</v>
      </c>
      <c r="D511" t="s">
        <v>391</v>
      </c>
      <c r="E511">
        <v>630</v>
      </c>
      <c r="F511">
        <v>13</v>
      </c>
      <c r="G511">
        <v>2</v>
      </c>
      <c r="H511">
        <v>1</v>
      </c>
      <c r="I511" t="s">
        <v>511</v>
      </c>
      <c r="J511" s="22">
        <v>0</v>
      </c>
      <c r="K511" s="22">
        <v>0</v>
      </c>
      <c r="L511" s="22">
        <v>0</v>
      </c>
    </row>
    <row r="512" spans="1:12" ht="15">
      <c r="A512">
        <v>40</v>
      </c>
      <c r="B512">
        <v>10</v>
      </c>
      <c r="C512" t="s">
        <v>387</v>
      </c>
      <c r="D512" t="s">
        <v>391</v>
      </c>
      <c r="E512">
        <v>632</v>
      </c>
      <c r="F512">
        <v>13</v>
      </c>
      <c r="G512">
        <v>2</v>
      </c>
      <c r="H512">
        <v>1</v>
      </c>
      <c r="I512" t="s">
        <v>511</v>
      </c>
      <c r="J512" s="22">
        <v>0</v>
      </c>
      <c r="K512" s="22">
        <v>0</v>
      </c>
      <c r="L512" s="22">
        <v>0</v>
      </c>
    </row>
    <row r="513" spans="1:12" ht="15">
      <c r="A513">
        <v>40</v>
      </c>
      <c r="B513">
        <v>10</v>
      </c>
      <c r="D513" t="s">
        <v>384</v>
      </c>
      <c r="E513">
        <v>0</v>
      </c>
      <c r="F513">
        <v>0</v>
      </c>
      <c r="G513">
        <v>0</v>
      </c>
      <c r="H513">
        <v>0</v>
      </c>
      <c r="I513" t="s">
        <v>473</v>
      </c>
      <c r="J513" s="22">
        <v>0</v>
      </c>
      <c r="K513" s="22">
        <v>76700</v>
      </c>
      <c r="L513" s="22">
        <v>76700</v>
      </c>
    </row>
    <row r="514" spans="1:12" ht="15">
      <c r="A514">
        <v>40</v>
      </c>
      <c r="B514">
        <v>10</v>
      </c>
      <c r="C514" t="s">
        <v>438</v>
      </c>
      <c r="D514" t="s">
        <v>391</v>
      </c>
      <c r="E514">
        <v>264</v>
      </c>
      <c r="F514">
        <v>0</v>
      </c>
      <c r="G514">
        <v>0</v>
      </c>
      <c r="H514">
        <v>0</v>
      </c>
      <c r="I514" t="s">
        <v>473</v>
      </c>
      <c r="J514" s="22">
        <v>0</v>
      </c>
      <c r="K514" s="22">
        <v>76700</v>
      </c>
      <c r="L514" s="22">
        <v>76700</v>
      </c>
    </row>
    <row r="515" spans="1:12" ht="15">
      <c r="A515">
        <v>40</v>
      </c>
      <c r="B515">
        <v>10</v>
      </c>
      <c r="C515" t="s">
        <v>440</v>
      </c>
      <c r="D515" t="s">
        <v>391</v>
      </c>
      <c r="E515">
        <v>264</v>
      </c>
      <c r="F515">
        <v>0</v>
      </c>
      <c r="G515">
        <v>0</v>
      </c>
      <c r="H515">
        <v>0</v>
      </c>
      <c r="I515" t="s">
        <v>473</v>
      </c>
      <c r="J515" s="22">
        <v>0</v>
      </c>
      <c r="K515" s="22">
        <v>0</v>
      </c>
      <c r="L515" s="22">
        <v>0</v>
      </c>
    </row>
    <row r="516" spans="1:12" ht="15">
      <c r="A516">
        <v>40</v>
      </c>
      <c r="B516">
        <v>10</v>
      </c>
      <c r="C516" t="s">
        <v>435</v>
      </c>
      <c r="D516" t="s">
        <v>388</v>
      </c>
      <c r="E516">
        <v>268</v>
      </c>
      <c r="F516">
        <v>4</v>
      </c>
      <c r="G516">
        <v>0</v>
      </c>
      <c r="H516">
        <v>0</v>
      </c>
      <c r="I516" t="s">
        <v>512</v>
      </c>
      <c r="J516" s="22">
        <v>0</v>
      </c>
      <c r="K516" s="22">
        <v>0</v>
      </c>
      <c r="L516" s="22">
        <v>0</v>
      </c>
    </row>
    <row r="517" spans="1:12" ht="15">
      <c r="A517">
        <v>40</v>
      </c>
      <c r="B517">
        <v>10</v>
      </c>
      <c r="C517" t="s">
        <v>436</v>
      </c>
      <c r="D517" t="s">
        <v>388</v>
      </c>
      <c r="E517">
        <v>268</v>
      </c>
      <c r="F517">
        <v>4</v>
      </c>
      <c r="G517">
        <v>0</v>
      </c>
      <c r="H517">
        <v>0</v>
      </c>
      <c r="I517" t="s">
        <v>512</v>
      </c>
      <c r="J517" s="22">
        <v>0</v>
      </c>
      <c r="K517" s="22">
        <v>0</v>
      </c>
      <c r="L517" s="22">
        <v>0</v>
      </c>
    </row>
    <row r="518" spans="1:12" ht="15">
      <c r="A518">
        <v>40</v>
      </c>
      <c r="B518">
        <v>10</v>
      </c>
      <c r="C518" t="s">
        <v>435</v>
      </c>
      <c r="D518" t="s">
        <v>388</v>
      </c>
      <c r="E518">
        <v>500</v>
      </c>
      <c r="F518">
        <v>2</v>
      </c>
      <c r="G518">
        <v>4</v>
      </c>
      <c r="H518">
        <v>2</v>
      </c>
      <c r="I518" t="s">
        <v>474</v>
      </c>
      <c r="J518" s="22">
        <v>0</v>
      </c>
      <c r="K518" s="22">
        <v>0</v>
      </c>
      <c r="L518" s="22">
        <v>0</v>
      </c>
    </row>
    <row r="519" spans="1:12" ht="15">
      <c r="A519">
        <v>40</v>
      </c>
      <c r="B519">
        <v>10</v>
      </c>
      <c r="C519" t="s">
        <v>436</v>
      </c>
      <c r="D519" t="s">
        <v>388</v>
      </c>
      <c r="E519">
        <v>500</v>
      </c>
      <c r="F519">
        <v>2</v>
      </c>
      <c r="G519">
        <v>4</v>
      </c>
      <c r="H519">
        <v>2</v>
      </c>
      <c r="I519" t="s">
        <v>474</v>
      </c>
      <c r="J519" s="22">
        <v>0</v>
      </c>
      <c r="K519" s="22">
        <v>0</v>
      </c>
      <c r="L519" s="22">
        <v>0</v>
      </c>
    </row>
    <row r="520" spans="1:12" ht="15">
      <c r="A520">
        <v>40</v>
      </c>
      <c r="B520">
        <v>10</v>
      </c>
      <c r="C520" t="s">
        <v>387</v>
      </c>
      <c r="D520" t="s">
        <v>391</v>
      </c>
      <c r="E520">
        <v>630</v>
      </c>
      <c r="F520">
        <v>13</v>
      </c>
      <c r="G520">
        <v>2</v>
      </c>
      <c r="H520">
        <v>4</v>
      </c>
      <c r="I520" t="s">
        <v>513</v>
      </c>
      <c r="J520" s="22">
        <v>0</v>
      </c>
      <c r="K520" s="22">
        <v>0</v>
      </c>
      <c r="L520" s="22">
        <v>0</v>
      </c>
    </row>
    <row r="521" spans="1:12" ht="15">
      <c r="A521">
        <v>40</v>
      </c>
      <c r="B521">
        <v>10</v>
      </c>
      <c r="C521" t="s">
        <v>387</v>
      </c>
      <c r="D521" t="s">
        <v>391</v>
      </c>
      <c r="E521">
        <v>632</v>
      </c>
      <c r="F521">
        <v>13</v>
      </c>
      <c r="G521">
        <v>2</v>
      </c>
      <c r="H521">
        <v>4</v>
      </c>
      <c r="I521" t="s">
        <v>513</v>
      </c>
      <c r="J521" s="22">
        <v>0</v>
      </c>
      <c r="K521" s="22">
        <v>0</v>
      </c>
      <c r="L521" s="22">
        <v>0</v>
      </c>
    </row>
    <row r="522" spans="1:12" ht="15">
      <c r="A522">
        <v>40</v>
      </c>
      <c r="B522">
        <v>10</v>
      </c>
      <c r="D522" t="s">
        <v>384</v>
      </c>
      <c r="E522">
        <v>0</v>
      </c>
      <c r="F522">
        <v>0</v>
      </c>
      <c r="G522">
        <v>0</v>
      </c>
      <c r="H522">
        <v>0</v>
      </c>
      <c r="I522" t="s">
        <v>475</v>
      </c>
      <c r="J522" s="22">
        <v>0</v>
      </c>
      <c r="K522" s="22">
        <v>0</v>
      </c>
      <c r="L522" s="22">
        <v>0</v>
      </c>
    </row>
    <row r="523" spans="1:12" ht="15">
      <c r="A523">
        <v>40</v>
      </c>
      <c r="B523">
        <v>10</v>
      </c>
      <c r="C523" t="s">
        <v>438</v>
      </c>
      <c r="D523" t="s">
        <v>391</v>
      </c>
      <c r="E523">
        <v>267</v>
      </c>
      <c r="F523">
        <v>0</v>
      </c>
      <c r="G523">
        <v>0</v>
      </c>
      <c r="H523">
        <v>0</v>
      </c>
      <c r="I523" t="s">
        <v>475</v>
      </c>
      <c r="J523" s="22">
        <v>0</v>
      </c>
      <c r="K523" s="22">
        <v>0</v>
      </c>
      <c r="L523" s="22">
        <v>0</v>
      </c>
    </row>
    <row r="524" spans="1:12" ht="15">
      <c r="A524">
        <v>40</v>
      </c>
      <c r="B524">
        <v>10</v>
      </c>
      <c r="C524" t="s">
        <v>440</v>
      </c>
      <c r="D524" t="s">
        <v>391</v>
      </c>
      <c r="E524">
        <v>267</v>
      </c>
      <c r="F524">
        <v>0</v>
      </c>
      <c r="G524">
        <v>0</v>
      </c>
      <c r="H524">
        <v>0</v>
      </c>
      <c r="I524" t="s">
        <v>475</v>
      </c>
      <c r="J524" s="22">
        <v>0</v>
      </c>
      <c r="K524" s="22">
        <v>0</v>
      </c>
      <c r="L524" s="22">
        <v>0</v>
      </c>
    </row>
    <row r="525" spans="1:12" ht="15">
      <c r="A525">
        <v>40</v>
      </c>
      <c r="B525">
        <v>10</v>
      </c>
      <c r="C525" t="s">
        <v>435</v>
      </c>
      <c r="D525" t="s">
        <v>388</v>
      </c>
      <c r="E525">
        <v>268</v>
      </c>
      <c r="F525">
        <v>7</v>
      </c>
      <c r="G525">
        <v>0</v>
      </c>
      <c r="H525">
        <v>0</v>
      </c>
      <c r="I525" t="s">
        <v>514</v>
      </c>
      <c r="J525" s="22">
        <v>0</v>
      </c>
      <c r="K525" s="22">
        <v>0</v>
      </c>
      <c r="L525" s="22">
        <v>0</v>
      </c>
    </row>
    <row r="526" spans="1:12" ht="15">
      <c r="A526">
        <v>40</v>
      </c>
      <c r="B526">
        <v>10</v>
      </c>
      <c r="C526" t="s">
        <v>436</v>
      </c>
      <c r="D526" t="s">
        <v>388</v>
      </c>
      <c r="E526">
        <v>268</v>
      </c>
      <c r="F526">
        <v>7</v>
      </c>
      <c r="G526">
        <v>0</v>
      </c>
      <c r="H526">
        <v>0</v>
      </c>
      <c r="I526" t="s">
        <v>514</v>
      </c>
      <c r="J526" s="22">
        <v>0</v>
      </c>
      <c r="K526" s="22">
        <v>0</v>
      </c>
      <c r="L526" s="22">
        <v>0</v>
      </c>
    </row>
    <row r="527" spans="1:12" ht="15">
      <c r="A527">
        <v>40</v>
      </c>
      <c r="B527">
        <v>10</v>
      </c>
      <c r="C527" t="s">
        <v>435</v>
      </c>
      <c r="D527" t="s">
        <v>388</v>
      </c>
      <c r="E527">
        <v>500</v>
      </c>
      <c r="F527">
        <v>2</v>
      </c>
      <c r="G527">
        <v>4</v>
      </c>
      <c r="H527">
        <v>3</v>
      </c>
      <c r="I527" t="s">
        <v>484</v>
      </c>
      <c r="J527" s="22">
        <v>0</v>
      </c>
      <c r="K527" s="22">
        <v>0</v>
      </c>
      <c r="L527" s="22">
        <v>0</v>
      </c>
    </row>
    <row r="528" spans="1:12" ht="15">
      <c r="A528">
        <v>40</v>
      </c>
      <c r="B528">
        <v>10</v>
      </c>
      <c r="C528" t="s">
        <v>436</v>
      </c>
      <c r="D528" t="s">
        <v>388</v>
      </c>
      <c r="E528">
        <v>500</v>
      </c>
      <c r="F528">
        <v>2</v>
      </c>
      <c r="G528">
        <v>4</v>
      </c>
      <c r="H528">
        <v>3</v>
      </c>
      <c r="I528" t="s">
        <v>484</v>
      </c>
      <c r="J528" s="22">
        <v>0</v>
      </c>
      <c r="K528" s="22">
        <v>0</v>
      </c>
      <c r="L528" s="22">
        <v>0</v>
      </c>
    </row>
    <row r="529" spans="1:12" ht="15">
      <c r="A529">
        <v>40</v>
      </c>
      <c r="B529">
        <v>10</v>
      </c>
      <c r="C529" t="s">
        <v>435</v>
      </c>
      <c r="D529" t="s">
        <v>388</v>
      </c>
      <c r="E529">
        <v>500</v>
      </c>
      <c r="F529">
        <v>2</v>
      </c>
      <c r="G529">
        <v>4</v>
      </c>
      <c r="H529">
        <v>99</v>
      </c>
      <c r="I529" t="s">
        <v>476</v>
      </c>
      <c r="J529" s="22">
        <v>0</v>
      </c>
      <c r="K529" s="22">
        <v>0</v>
      </c>
      <c r="L529" s="22">
        <v>0</v>
      </c>
    </row>
    <row r="530" spans="1:12" ht="15">
      <c r="A530">
        <v>40</v>
      </c>
      <c r="B530">
        <v>10</v>
      </c>
      <c r="C530" t="s">
        <v>436</v>
      </c>
      <c r="D530" t="s">
        <v>388</v>
      </c>
      <c r="E530">
        <v>500</v>
      </c>
      <c r="F530">
        <v>2</v>
      </c>
      <c r="G530">
        <v>4</v>
      </c>
      <c r="H530">
        <v>99</v>
      </c>
      <c r="I530" t="s">
        <v>476</v>
      </c>
      <c r="J530" s="22">
        <v>0</v>
      </c>
      <c r="K530" s="22">
        <v>0</v>
      </c>
      <c r="L530" s="22">
        <v>0</v>
      </c>
    </row>
    <row r="531" spans="1:12" ht="15">
      <c r="A531">
        <v>40</v>
      </c>
      <c r="B531">
        <v>10</v>
      </c>
      <c r="C531" t="s">
        <v>387</v>
      </c>
      <c r="D531" t="s">
        <v>391</v>
      </c>
      <c r="E531">
        <v>630</v>
      </c>
      <c r="F531">
        <v>13</v>
      </c>
      <c r="G531">
        <v>2</v>
      </c>
      <c r="H531">
        <v>7</v>
      </c>
      <c r="I531" t="s">
        <v>515</v>
      </c>
      <c r="J531" s="22">
        <v>0</v>
      </c>
      <c r="K531" s="22">
        <v>0</v>
      </c>
      <c r="L531" s="22">
        <v>0</v>
      </c>
    </row>
    <row r="532" spans="1:12" ht="15">
      <c r="A532">
        <v>40</v>
      </c>
      <c r="B532">
        <v>10</v>
      </c>
      <c r="C532" t="s">
        <v>387</v>
      </c>
      <c r="D532" t="s">
        <v>391</v>
      </c>
      <c r="E532">
        <v>632</v>
      </c>
      <c r="F532">
        <v>13</v>
      </c>
      <c r="G532">
        <v>2</v>
      </c>
      <c r="H532">
        <v>7</v>
      </c>
      <c r="I532" t="s">
        <v>515</v>
      </c>
      <c r="J532" s="22">
        <v>0</v>
      </c>
      <c r="K532" s="22">
        <v>0</v>
      </c>
      <c r="L532" s="22">
        <v>0</v>
      </c>
    </row>
    <row r="533" spans="1:12" ht="15">
      <c r="A533">
        <v>40</v>
      </c>
      <c r="B533">
        <v>10</v>
      </c>
      <c r="D533" t="s">
        <v>384</v>
      </c>
      <c r="E533">
        <v>0</v>
      </c>
      <c r="F533">
        <v>0</v>
      </c>
      <c r="G533">
        <v>0</v>
      </c>
      <c r="H533">
        <v>0</v>
      </c>
      <c r="I533" t="s">
        <v>477</v>
      </c>
      <c r="J533" s="22">
        <v>0</v>
      </c>
      <c r="K533" s="22">
        <v>0</v>
      </c>
      <c r="L533" s="22">
        <v>0</v>
      </c>
    </row>
    <row r="534" spans="1:12" ht="15">
      <c r="A534">
        <v>40</v>
      </c>
      <c r="B534">
        <v>10</v>
      </c>
      <c r="C534" t="s">
        <v>438</v>
      </c>
      <c r="D534" t="s">
        <v>391</v>
      </c>
      <c r="E534">
        <v>293</v>
      </c>
      <c r="F534">
        <v>0</v>
      </c>
      <c r="G534">
        <v>0</v>
      </c>
      <c r="H534">
        <v>0</v>
      </c>
      <c r="I534" t="s">
        <v>477</v>
      </c>
      <c r="J534" s="22">
        <v>0</v>
      </c>
      <c r="K534" s="22">
        <v>0</v>
      </c>
      <c r="L534" s="22">
        <v>0</v>
      </c>
    </row>
    <row r="535" spans="1:12" ht="15">
      <c r="A535">
        <v>40</v>
      </c>
      <c r="B535">
        <v>10</v>
      </c>
      <c r="C535" t="s">
        <v>440</v>
      </c>
      <c r="D535" t="s">
        <v>391</v>
      </c>
      <c r="E535">
        <v>293</v>
      </c>
      <c r="F535">
        <v>0</v>
      </c>
      <c r="G535">
        <v>0</v>
      </c>
      <c r="H535">
        <v>0</v>
      </c>
      <c r="I535" t="s">
        <v>477</v>
      </c>
      <c r="J535" s="22">
        <v>0</v>
      </c>
      <c r="K535" s="22">
        <v>0</v>
      </c>
      <c r="L535" s="22">
        <v>0</v>
      </c>
    </row>
    <row r="536" spans="1:12" ht="15">
      <c r="A536">
        <v>40</v>
      </c>
      <c r="B536">
        <v>10</v>
      </c>
      <c r="D536" t="s">
        <v>384</v>
      </c>
      <c r="E536">
        <v>0</v>
      </c>
      <c r="F536">
        <v>0</v>
      </c>
      <c r="G536">
        <v>0</v>
      </c>
      <c r="H536">
        <v>0</v>
      </c>
      <c r="I536" t="s">
        <v>516</v>
      </c>
      <c r="J536" s="22">
        <v>0</v>
      </c>
      <c r="K536" s="22">
        <v>0</v>
      </c>
      <c r="L536" s="22">
        <v>0</v>
      </c>
    </row>
    <row r="537" spans="1:12" ht="15">
      <c r="A537">
        <v>40</v>
      </c>
      <c r="B537">
        <v>10</v>
      </c>
      <c r="C537" t="s">
        <v>438</v>
      </c>
      <c r="D537" t="s">
        <v>391</v>
      </c>
      <c r="E537">
        <v>294</v>
      </c>
      <c r="F537">
        <v>0</v>
      </c>
      <c r="G537">
        <v>0</v>
      </c>
      <c r="H537">
        <v>0</v>
      </c>
      <c r="I537" t="s">
        <v>516</v>
      </c>
      <c r="J537" s="22">
        <v>0</v>
      </c>
      <c r="K537" s="22">
        <v>421920.96</v>
      </c>
      <c r="L537" s="22">
        <v>421920.96</v>
      </c>
    </row>
    <row r="538" spans="1:12" ht="15">
      <c r="A538">
        <v>40</v>
      </c>
      <c r="B538">
        <v>10</v>
      </c>
      <c r="C538" t="s">
        <v>440</v>
      </c>
      <c r="D538" t="s">
        <v>391</v>
      </c>
      <c r="E538">
        <v>294</v>
      </c>
      <c r="F538">
        <v>0</v>
      </c>
      <c r="G538">
        <v>0</v>
      </c>
      <c r="H538">
        <v>0</v>
      </c>
      <c r="I538" t="s">
        <v>516</v>
      </c>
      <c r="J538" s="22">
        <v>421920.96</v>
      </c>
      <c r="K538" s="22">
        <v>0</v>
      </c>
      <c r="L538" s="22">
        <v>-421920.96</v>
      </c>
    </row>
    <row r="539" spans="1:12" ht="15">
      <c r="A539">
        <v>40</v>
      </c>
      <c r="B539">
        <v>10</v>
      </c>
      <c r="C539" t="s">
        <v>435</v>
      </c>
      <c r="D539" t="s">
        <v>388</v>
      </c>
      <c r="E539">
        <v>299</v>
      </c>
      <c r="F539">
        <v>0</v>
      </c>
      <c r="G539">
        <v>0</v>
      </c>
      <c r="H539">
        <v>0</v>
      </c>
      <c r="I539" t="s">
        <v>479</v>
      </c>
      <c r="J539" s="22">
        <v>0</v>
      </c>
      <c r="K539" s="22">
        <v>421920.96</v>
      </c>
      <c r="L539" s="22">
        <v>421920.96</v>
      </c>
    </row>
    <row r="540" spans="1:12" ht="15">
      <c r="A540">
        <v>40</v>
      </c>
      <c r="B540">
        <v>10</v>
      </c>
      <c r="C540" t="s">
        <v>436</v>
      </c>
      <c r="D540" t="s">
        <v>388</v>
      </c>
      <c r="E540">
        <v>299</v>
      </c>
      <c r="F540">
        <v>0</v>
      </c>
      <c r="G540">
        <v>0</v>
      </c>
      <c r="H540">
        <v>0</v>
      </c>
      <c r="I540" t="s">
        <v>479</v>
      </c>
      <c r="J540" s="22">
        <v>421920.96</v>
      </c>
      <c r="K540" s="22">
        <v>0</v>
      </c>
      <c r="L540" s="22">
        <v>-421920.96</v>
      </c>
    </row>
    <row r="541" spans="1:12" ht="15">
      <c r="A541">
        <v>40</v>
      </c>
      <c r="B541">
        <v>10</v>
      </c>
      <c r="C541" t="s">
        <v>435</v>
      </c>
      <c r="D541" t="s">
        <v>388</v>
      </c>
      <c r="E541">
        <v>500</v>
      </c>
      <c r="F541">
        <v>2</v>
      </c>
      <c r="G541">
        <v>5</v>
      </c>
      <c r="H541">
        <v>0</v>
      </c>
      <c r="I541" t="s">
        <v>517</v>
      </c>
      <c r="J541" s="22">
        <v>0</v>
      </c>
      <c r="K541" s="22">
        <v>0</v>
      </c>
      <c r="L541" s="22">
        <v>0</v>
      </c>
    </row>
    <row r="542" spans="1:12" ht="15">
      <c r="A542">
        <v>40</v>
      </c>
      <c r="B542">
        <v>10</v>
      </c>
      <c r="C542" t="s">
        <v>436</v>
      </c>
      <c r="D542" t="s">
        <v>388</v>
      </c>
      <c r="E542">
        <v>500</v>
      </c>
      <c r="F542">
        <v>2</v>
      </c>
      <c r="G542">
        <v>5</v>
      </c>
      <c r="H542">
        <v>0</v>
      </c>
      <c r="I542" t="s">
        <v>517</v>
      </c>
      <c r="J542" s="22">
        <v>0</v>
      </c>
      <c r="K542" s="22">
        <v>0</v>
      </c>
      <c r="L542" s="22">
        <v>0</v>
      </c>
    </row>
    <row r="543" spans="1:12" ht="15">
      <c r="A543">
        <v>40</v>
      </c>
      <c r="B543">
        <v>10</v>
      </c>
      <c r="C543" t="s">
        <v>387</v>
      </c>
      <c r="D543" t="s">
        <v>391</v>
      </c>
      <c r="E543">
        <v>630</v>
      </c>
      <c r="F543">
        <v>13</v>
      </c>
      <c r="G543">
        <v>3</v>
      </c>
      <c r="H543">
        <v>0</v>
      </c>
      <c r="I543" t="s">
        <v>518</v>
      </c>
      <c r="J543" s="22">
        <v>0</v>
      </c>
      <c r="K543" s="22">
        <v>0</v>
      </c>
      <c r="L543" s="22">
        <v>0</v>
      </c>
    </row>
    <row r="544" spans="1:12" ht="15">
      <c r="A544">
        <v>40</v>
      </c>
      <c r="B544">
        <v>10</v>
      </c>
      <c r="D544" t="s">
        <v>384</v>
      </c>
      <c r="E544">
        <v>0</v>
      </c>
      <c r="F544">
        <v>0</v>
      </c>
      <c r="G544">
        <v>0</v>
      </c>
      <c r="H544">
        <v>0</v>
      </c>
      <c r="I544" t="s">
        <v>481</v>
      </c>
      <c r="J544" s="22">
        <v>0</v>
      </c>
      <c r="K544" s="22">
        <v>0</v>
      </c>
      <c r="L544" s="22">
        <v>0</v>
      </c>
    </row>
    <row r="545" spans="1:12" ht="15">
      <c r="A545">
        <v>40</v>
      </c>
      <c r="B545">
        <v>10</v>
      </c>
      <c r="C545" t="s">
        <v>438</v>
      </c>
      <c r="D545" t="s">
        <v>391</v>
      </c>
      <c r="E545">
        <v>297</v>
      </c>
      <c r="F545">
        <v>0</v>
      </c>
      <c r="G545">
        <v>0</v>
      </c>
      <c r="H545">
        <v>0</v>
      </c>
      <c r="I545" t="s">
        <v>481</v>
      </c>
      <c r="J545" s="22">
        <v>0</v>
      </c>
      <c r="K545" s="22">
        <v>0</v>
      </c>
      <c r="L545" s="22">
        <v>0</v>
      </c>
    </row>
    <row r="546" spans="1:12" ht="15">
      <c r="A546">
        <v>40</v>
      </c>
      <c r="B546">
        <v>10</v>
      </c>
      <c r="C546" t="s">
        <v>440</v>
      </c>
      <c r="D546" t="s">
        <v>391</v>
      </c>
      <c r="E546">
        <v>297</v>
      </c>
      <c r="F546">
        <v>0</v>
      </c>
      <c r="G546">
        <v>0</v>
      </c>
      <c r="H546">
        <v>0</v>
      </c>
      <c r="I546" t="s">
        <v>481</v>
      </c>
      <c r="J546" s="22">
        <v>0</v>
      </c>
      <c r="K546" s="22">
        <v>0</v>
      </c>
      <c r="L546" s="22">
        <v>0</v>
      </c>
    </row>
    <row r="547" spans="1:12" ht="15">
      <c r="A547">
        <v>40</v>
      </c>
      <c r="B547">
        <v>10</v>
      </c>
      <c r="C547" t="s">
        <v>390</v>
      </c>
      <c r="D547" t="s">
        <v>388</v>
      </c>
      <c r="E547">
        <v>600</v>
      </c>
      <c r="F547">
        <v>25</v>
      </c>
      <c r="G547">
        <v>1</v>
      </c>
      <c r="H547">
        <v>9</v>
      </c>
      <c r="I547" t="s">
        <v>519</v>
      </c>
      <c r="J547" s="22">
        <v>0</v>
      </c>
      <c r="K547" s="22">
        <v>0</v>
      </c>
      <c r="L547" s="22">
        <v>0</v>
      </c>
    </row>
    <row r="548" spans="1:12" ht="15">
      <c r="A548">
        <v>40</v>
      </c>
      <c r="B548">
        <v>10</v>
      </c>
      <c r="C548" t="s">
        <v>390</v>
      </c>
      <c r="D548" t="s">
        <v>388</v>
      </c>
      <c r="E548">
        <v>600</v>
      </c>
      <c r="F548">
        <v>25</v>
      </c>
      <c r="G548">
        <v>2</v>
      </c>
      <c r="H548">
        <v>9</v>
      </c>
      <c r="I548" t="s">
        <v>519</v>
      </c>
      <c r="J548" s="22">
        <v>0</v>
      </c>
      <c r="K548" s="22">
        <v>0</v>
      </c>
      <c r="L548" s="22">
        <v>0</v>
      </c>
    </row>
    <row r="549" spans="1:12" ht="15">
      <c r="A549">
        <v>40</v>
      </c>
      <c r="B549">
        <v>10</v>
      </c>
      <c r="C549" t="s">
        <v>390</v>
      </c>
      <c r="D549" t="s">
        <v>388</v>
      </c>
      <c r="E549">
        <v>600</v>
      </c>
      <c r="F549">
        <v>25</v>
      </c>
      <c r="G549">
        <v>3</v>
      </c>
      <c r="H549">
        <v>9</v>
      </c>
      <c r="I549" t="s">
        <v>519</v>
      </c>
      <c r="J549" s="22">
        <v>0</v>
      </c>
      <c r="K549" s="22">
        <v>0</v>
      </c>
      <c r="L549" s="22">
        <v>0</v>
      </c>
    </row>
    <row r="550" spans="1:12" ht="15">
      <c r="A550">
        <v>40</v>
      </c>
      <c r="B550">
        <v>10</v>
      </c>
      <c r="C550" t="s">
        <v>390</v>
      </c>
      <c r="D550" t="s">
        <v>388</v>
      </c>
      <c r="E550">
        <v>600</v>
      </c>
      <c r="F550">
        <v>25</v>
      </c>
      <c r="G550">
        <v>4</v>
      </c>
      <c r="H550">
        <v>9</v>
      </c>
      <c r="I550" t="s">
        <v>519</v>
      </c>
      <c r="J550" s="22">
        <v>0</v>
      </c>
      <c r="K550" s="22">
        <v>0</v>
      </c>
      <c r="L550" s="22">
        <v>0</v>
      </c>
    </row>
    <row r="551" spans="1:12" ht="15">
      <c r="A551">
        <v>40</v>
      </c>
      <c r="B551">
        <v>10</v>
      </c>
      <c r="C551" t="s">
        <v>390</v>
      </c>
      <c r="D551" t="s">
        <v>388</v>
      </c>
      <c r="E551">
        <v>600</v>
      </c>
      <c r="F551">
        <v>25</v>
      </c>
      <c r="G551">
        <v>5</v>
      </c>
      <c r="H551">
        <v>9</v>
      </c>
      <c r="I551" t="s">
        <v>519</v>
      </c>
      <c r="J551" s="22">
        <v>0</v>
      </c>
      <c r="K551" s="22">
        <v>0</v>
      </c>
      <c r="L551" s="22">
        <v>0</v>
      </c>
    </row>
    <row r="552" spans="1:12" ht="15">
      <c r="A552">
        <v>40</v>
      </c>
      <c r="B552">
        <v>10</v>
      </c>
      <c r="D552" t="s">
        <v>384</v>
      </c>
      <c r="E552">
        <v>0</v>
      </c>
      <c r="F552">
        <v>0</v>
      </c>
      <c r="G552">
        <v>0</v>
      </c>
      <c r="H552">
        <v>0</v>
      </c>
      <c r="I552" t="s">
        <v>483</v>
      </c>
      <c r="J552" s="22">
        <v>0</v>
      </c>
      <c r="K552" s="22">
        <v>0</v>
      </c>
      <c r="L552" s="22">
        <v>0</v>
      </c>
    </row>
    <row r="553" spans="1:12" ht="15">
      <c r="A553">
        <v>40</v>
      </c>
      <c r="B553">
        <v>10</v>
      </c>
      <c r="C553" t="s">
        <v>438</v>
      </c>
      <c r="D553" t="s">
        <v>391</v>
      </c>
      <c r="E553">
        <v>240</v>
      </c>
      <c r="F553">
        <v>0</v>
      </c>
      <c r="G553">
        <v>0</v>
      </c>
      <c r="H553">
        <v>0</v>
      </c>
      <c r="I553" t="s">
        <v>483</v>
      </c>
      <c r="J553" s="22">
        <v>0</v>
      </c>
      <c r="K553" s="22">
        <v>0</v>
      </c>
      <c r="L553" s="22">
        <v>0</v>
      </c>
    </row>
    <row r="554" spans="1:12" ht="15">
      <c r="A554">
        <v>40</v>
      </c>
      <c r="B554">
        <v>10</v>
      </c>
      <c r="C554" t="s">
        <v>440</v>
      </c>
      <c r="D554" t="s">
        <v>391</v>
      </c>
      <c r="E554">
        <v>240</v>
      </c>
      <c r="F554">
        <v>0</v>
      </c>
      <c r="G554">
        <v>0</v>
      </c>
      <c r="H554">
        <v>0</v>
      </c>
      <c r="I554" t="s">
        <v>483</v>
      </c>
      <c r="J554" s="22">
        <v>0</v>
      </c>
      <c r="K554" s="22">
        <v>0</v>
      </c>
      <c r="L554" s="22">
        <v>0</v>
      </c>
    </row>
    <row r="555" spans="1:12" ht="15">
      <c r="A555">
        <v>40</v>
      </c>
      <c r="B555">
        <v>10</v>
      </c>
      <c r="C555" t="s">
        <v>435</v>
      </c>
      <c r="D555" t="s">
        <v>388</v>
      </c>
      <c r="E555">
        <v>500</v>
      </c>
      <c r="F555">
        <v>2</v>
      </c>
      <c r="G555">
        <v>2</v>
      </c>
      <c r="H555">
        <v>1</v>
      </c>
      <c r="I555" t="s">
        <v>484</v>
      </c>
      <c r="J555" s="22">
        <v>0</v>
      </c>
      <c r="K555" s="22">
        <v>0</v>
      </c>
      <c r="L555" s="22">
        <v>0</v>
      </c>
    </row>
    <row r="556" spans="1:12" ht="15">
      <c r="A556">
        <v>40</v>
      </c>
      <c r="B556">
        <v>10</v>
      </c>
      <c r="C556" t="s">
        <v>436</v>
      </c>
      <c r="D556" t="s">
        <v>388</v>
      </c>
      <c r="E556">
        <v>500</v>
      </c>
      <c r="F556">
        <v>2</v>
      </c>
      <c r="G556">
        <v>2</v>
      </c>
      <c r="H556">
        <v>1</v>
      </c>
      <c r="I556" t="s">
        <v>484</v>
      </c>
      <c r="J556" s="22">
        <v>0</v>
      </c>
      <c r="K556" s="22">
        <v>0</v>
      </c>
      <c r="L556" s="22">
        <v>0</v>
      </c>
    </row>
    <row r="557" spans="1:12" ht="15">
      <c r="A557">
        <v>40</v>
      </c>
      <c r="B557">
        <v>10</v>
      </c>
      <c r="C557" t="s">
        <v>390</v>
      </c>
      <c r="D557" t="s">
        <v>388</v>
      </c>
      <c r="E557">
        <v>600</v>
      </c>
      <c r="F557">
        <v>11</v>
      </c>
      <c r="G557">
        <v>8</v>
      </c>
      <c r="H557">
        <v>1</v>
      </c>
      <c r="I557" t="s">
        <v>520</v>
      </c>
      <c r="J557" s="22">
        <v>0</v>
      </c>
      <c r="K557" s="22">
        <v>0</v>
      </c>
      <c r="L557" s="22">
        <v>0</v>
      </c>
    </row>
    <row r="558" spans="1:12" ht="15">
      <c r="A558">
        <v>40</v>
      </c>
      <c r="B558">
        <v>10</v>
      </c>
      <c r="C558" t="s">
        <v>390</v>
      </c>
      <c r="D558" t="s">
        <v>388</v>
      </c>
      <c r="E558">
        <v>642</v>
      </c>
      <c r="F558">
        <v>11</v>
      </c>
      <c r="G558">
        <v>8</v>
      </c>
      <c r="H558">
        <v>1</v>
      </c>
      <c r="I558" t="s">
        <v>520</v>
      </c>
      <c r="J558" s="22">
        <v>0</v>
      </c>
      <c r="K558" s="22">
        <v>0</v>
      </c>
      <c r="L558" s="22">
        <v>0</v>
      </c>
    </row>
    <row r="559" spans="1:12" ht="15">
      <c r="A559">
        <v>40</v>
      </c>
      <c r="B559">
        <v>10</v>
      </c>
      <c r="C559" t="s">
        <v>390</v>
      </c>
      <c r="D559" t="s">
        <v>388</v>
      </c>
      <c r="E559">
        <v>649</v>
      </c>
      <c r="F559">
        <v>11</v>
      </c>
      <c r="G559">
        <v>8</v>
      </c>
      <c r="H559">
        <v>1</v>
      </c>
      <c r="I559" t="s">
        <v>520</v>
      </c>
      <c r="J559" s="22">
        <v>0</v>
      </c>
      <c r="K559" s="22">
        <v>0</v>
      </c>
      <c r="L559" s="22">
        <v>0</v>
      </c>
    </row>
    <row r="560" spans="1:12" ht="15">
      <c r="A560">
        <v>40</v>
      </c>
      <c r="B560">
        <v>10</v>
      </c>
      <c r="D560" t="s">
        <v>384</v>
      </c>
      <c r="E560">
        <v>0</v>
      </c>
      <c r="F560">
        <v>0</v>
      </c>
      <c r="G560">
        <v>0</v>
      </c>
      <c r="H560">
        <v>0</v>
      </c>
      <c r="I560" t="s">
        <v>487</v>
      </c>
      <c r="J560" s="22">
        <v>0</v>
      </c>
      <c r="K560" s="22">
        <v>0</v>
      </c>
      <c r="L560" s="22">
        <v>0</v>
      </c>
    </row>
    <row r="561" spans="1:12" ht="15">
      <c r="A561">
        <v>40</v>
      </c>
      <c r="B561">
        <v>10</v>
      </c>
      <c r="C561" t="s">
        <v>438</v>
      </c>
      <c r="D561" t="s">
        <v>391</v>
      </c>
      <c r="E561">
        <v>241</v>
      </c>
      <c r="F561">
        <v>0</v>
      </c>
      <c r="G561">
        <v>0</v>
      </c>
      <c r="H561">
        <v>0</v>
      </c>
      <c r="I561" t="s">
        <v>487</v>
      </c>
      <c r="J561" s="22">
        <v>0</v>
      </c>
      <c r="K561" s="22">
        <v>0</v>
      </c>
      <c r="L561" s="22">
        <v>0</v>
      </c>
    </row>
    <row r="562" spans="1:12" ht="15">
      <c r="A562">
        <v>40</v>
      </c>
      <c r="B562">
        <v>10</v>
      </c>
      <c r="C562" t="s">
        <v>440</v>
      </c>
      <c r="D562" t="s">
        <v>391</v>
      </c>
      <c r="E562">
        <v>241</v>
      </c>
      <c r="F562">
        <v>0</v>
      </c>
      <c r="G562">
        <v>0</v>
      </c>
      <c r="H562">
        <v>0</v>
      </c>
      <c r="I562" t="s">
        <v>487</v>
      </c>
      <c r="J562" s="22">
        <v>0</v>
      </c>
      <c r="K562" s="22">
        <v>0</v>
      </c>
      <c r="L562" s="22">
        <v>0</v>
      </c>
    </row>
    <row r="563" spans="1:12" ht="15">
      <c r="A563">
        <v>40</v>
      </c>
      <c r="B563">
        <v>10</v>
      </c>
      <c r="C563" t="s">
        <v>435</v>
      </c>
      <c r="D563" t="s">
        <v>388</v>
      </c>
      <c r="E563">
        <v>500</v>
      </c>
      <c r="F563">
        <v>2</v>
      </c>
      <c r="G563">
        <v>2</v>
      </c>
      <c r="H563">
        <v>2</v>
      </c>
      <c r="I563" t="s">
        <v>484</v>
      </c>
      <c r="J563" s="22">
        <v>0</v>
      </c>
      <c r="K563" s="22">
        <v>0</v>
      </c>
      <c r="L563" s="22">
        <v>0</v>
      </c>
    </row>
    <row r="564" spans="1:12" ht="15">
      <c r="A564">
        <v>40</v>
      </c>
      <c r="B564">
        <v>10</v>
      </c>
      <c r="C564" t="s">
        <v>436</v>
      </c>
      <c r="D564" t="s">
        <v>388</v>
      </c>
      <c r="E564">
        <v>500</v>
      </c>
      <c r="F564">
        <v>2</v>
      </c>
      <c r="G564">
        <v>2</v>
      </c>
      <c r="H564">
        <v>2</v>
      </c>
      <c r="I564" t="s">
        <v>484</v>
      </c>
      <c r="J564" s="22">
        <v>0</v>
      </c>
      <c r="K564" s="22">
        <v>0</v>
      </c>
      <c r="L564" s="22">
        <v>0</v>
      </c>
    </row>
    <row r="565" spans="1:12" ht="15">
      <c r="A565">
        <v>40</v>
      </c>
      <c r="B565">
        <v>10</v>
      </c>
      <c r="D565" t="s">
        <v>384</v>
      </c>
      <c r="E565">
        <v>0</v>
      </c>
      <c r="F565">
        <v>0</v>
      </c>
      <c r="G565">
        <v>0</v>
      </c>
      <c r="H565">
        <v>0</v>
      </c>
      <c r="I565" t="s">
        <v>488</v>
      </c>
      <c r="J565" s="22">
        <v>0</v>
      </c>
      <c r="K565" s="22">
        <v>0</v>
      </c>
      <c r="L565" s="22">
        <v>0</v>
      </c>
    </row>
    <row r="566" spans="1:12" ht="15">
      <c r="A566">
        <v>40</v>
      </c>
      <c r="B566">
        <v>10</v>
      </c>
      <c r="C566" t="s">
        <v>438</v>
      </c>
      <c r="D566" t="s">
        <v>391</v>
      </c>
      <c r="E566">
        <v>242</v>
      </c>
      <c r="F566">
        <v>0</v>
      </c>
      <c r="G566">
        <v>0</v>
      </c>
      <c r="H566">
        <v>0</v>
      </c>
      <c r="I566" t="s">
        <v>488</v>
      </c>
      <c r="J566" s="22">
        <v>0</v>
      </c>
      <c r="K566" s="22">
        <v>0</v>
      </c>
      <c r="L566" s="22">
        <v>0</v>
      </c>
    </row>
    <row r="567" spans="1:12" ht="15">
      <c r="A567">
        <v>40</v>
      </c>
      <c r="B567">
        <v>10</v>
      </c>
      <c r="C567" t="s">
        <v>440</v>
      </c>
      <c r="D567" t="s">
        <v>391</v>
      </c>
      <c r="E567">
        <v>242</v>
      </c>
      <c r="F567">
        <v>0</v>
      </c>
      <c r="G567">
        <v>0</v>
      </c>
      <c r="H567">
        <v>0</v>
      </c>
      <c r="I567" t="s">
        <v>488</v>
      </c>
      <c r="J567" s="22">
        <v>0</v>
      </c>
      <c r="K567" s="22">
        <v>0</v>
      </c>
      <c r="L567" s="22">
        <v>0</v>
      </c>
    </row>
    <row r="568" spans="1:12" ht="15">
      <c r="A568">
        <v>40</v>
      </c>
      <c r="B568">
        <v>10</v>
      </c>
      <c r="C568" t="s">
        <v>435</v>
      </c>
      <c r="D568" t="s">
        <v>388</v>
      </c>
      <c r="E568">
        <v>500</v>
      </c>
      <c r="F568">
        <v>2</v>
      </c>
      <c r="G568">
        <v>2</v>
      </c>
      <c r="H568">
        <v>3</v>
      </c>
      <c r="I568" t="s">
        <v>484</v>
      </c>
      <c r="J568" s="22">
        <v>0</v>
      </c>
      <c r="K568" s="22">
        <v>0</v>
      </c>
      <c r="L568" s="22">
        <v>0</v>
      </c>
    </row>
    <row r="569" spans="1:12" ht="15">
      <c r="A569">
        <v>40</v>
      </c>
      <c r="B569">
        <v>10</v>
      </c>
      <c r="C569" t="s">
        <v>436</v>
      </c>
      <c r="D569" t="s">
        <v>388</v>
      </c>
      <c r="E569">
        <v>500</v>
      </c>
      <c r="F569">
        <v>2</v>
      </c>
      <c r="G569">
        <v>2</v>
      </c>
      <c r="H569">
        <v>3</v>
      </c>
      <c r="I569" t="s">
        <v>484</v>
      </c>
      <c r="J569" s="22">
        <v>0</v>
      </c>
      <c r="K569" s="22">
        <v>0</v>
      </c>
      <c r="L569" s="22">
        <v>0</v>
      </c>
    </row>
    <row r="570" spans="1:12" ht="15">
      <c r="A570">
        <v>40</v>
      </c>
      <c r="B570">
        <v>10</v>
      </c>
      <c r="C570" t="s">
        <v>438</v>
      </c>
      <c r="D570" t="s">
        <v>384</v>
      </c>
      <c r="E570">
        <v>247</v>
      </c>
      <c r="F570">
        <v>0</v>
      </c>
      <c r="G570">
        <v>0</v>
      </c>
      <c r="H570">
        <v>0</v>
      </c>
      <c r="I570" t="s">
        <v>489</v>
      </c>
      <c r="J570" s="22">
        <v>0</v>
      </c>
      <c r="K570" s="22">
        <v>0</v>
      </c>
      <c r="L570" s="22">
        <v>0</v>
      </c>
    </row>
    <row r="571" spans="1:12" ht="15">
      <c r="A571">
        <v>40</v>
      </c>
      <c r="B571">
        <v>10</v>
      </c>
      <c r="C571" t="s">
        <v>440</v>
      </c>
      <c r="D571" t="s">
        <v>384</v>
      </c>
      <c r="E571">
        <v>247</v>
      </c>
      <c r="F571">
        <v>0</v>
      </c>
      <c r="G571">
        <v>0</v>
      </c>
      <c r="H571">
        <v>0</v>
      </c>
      <c r="I571" t="s">
        <v>489</v>
      </c>
      <c r="J571" s="22">
        <v>0</v>
      </c>
      <c r="K571" s="22">
        <v>0</v>
      </c>
      <c r="L571" s="22">
        <v>0</v>
      </c>
    </row>
    <row r="572" spans="1:12" ht="15">
      <c r="A572">
        <v>40</v>
      </c>
      <c r="B572">
        <v>10</v>
      </c>
      <c r="D572" t="s">
        <v>384</v>
      </c>
      <c r="E572">
        <v>0</v>
      </c>
      <c r="F572">
        <v>0</v>
      </c>
      <c r="G572">
        <v>0</v>
      </c>
      <c r="H572">
        <v>0</v>
      </c>
      <c r="I572" t="s">
        <v>521</v>
      </c>
      <c r="J572" s="22">
        <v>-2440130.53</v>
      </c>
      <c r="K572" s="22">
        <v>-1104351.65</v>
      </c>
      <c r="L572" s="22">
        <v>1335778.88</v>
      </c>
    </row>
    <row r="573" spans="1:12" ht="15">
      <c r="A573">
        <v>40</v>
      </c>
      <c r="B573">
        <v>10</v>
      </c>
      <c r="D573" t="s">
        <v>384</v>
      </c>
      <c r="E573">
        <v>0</v>
      </c>
      <c r="F573">
        <v>0</v>
      </c>
      <c r="G573">
        <v>0</v>
      </c>
      <c r="H573">
        <v>0</v>
      </c>
      <c r="I573" t="s">
        <v>522</v>
      </c>
      <c r="J573" s="22">
        <v>0</v>
      </c>
      <c r="K573" s="22">
        <v>0</v>
      </c>
      <c r="L573" s="22">
        <v>0</v>
      </c>
    </row>
    <row r="574" spans="1:12" ht="15">
      <c r="A574">
        <v>40</v>
      </c>
      <c r="B574">
        <v>10</v>
      </c>
      <c r="D574" t="s">
        <v>384</v>
      </c>
      <c r="E574">
        <v>0</v>
      </c>
      <c r="F574">
        <v>0</v>
      </c>
      <c r="G574">
        <v>0</v>
      </c>
      <c r="H574">
        <v>0</v>
      </c>
      <c r="I574" t="s">
        <v>523</v>
      </c>
      <c r="J574" s="22">
        <v>631.65</v>
      </c>
      <c r="K574" s="22">
        <v>49012.09</v>
      </c>
      <c r="L574" s="22">
        <v>48380.44</v>
      </c>
    </row>
    <row r="575" spans="1:12" ht="15">
      <c r="A575">
        <v>40</v>
      </c>
      <c r="B575">
        <v>10</v>
      </c>
      <c r="D575" t="s">
        <v>384</v>
      </c>
      <c r="E575">
        <v>0</v>
      </c>
      <c r="F575">
        <v>0</v>
      </c>
      <c r="G575">
        <v>0</v>
      </c>
      <c r="H575">
        <v>0</v>
      </c>
      <c r="I575" t="s">
        <v>524</v>
      </c>
      <c r="J575" s="22">
        <v>0</v>
      </c>
      <c r="K575" s="22">
        <v>0</v>
      </c>
      <c r="L575" s="22">
        <v>0</v>
      </c>
    </row>
    <row r="576" spans="1:12" ht="15">
      <c r="A576">
        <v>40</v>
      </c>
      <c r="B576">
        <v>10</v>
      </c>
      <c r="C576" t="s">
        <v>387</v>
      </c>
      <c r="D576" t="s">
        <v>384</v>
      </c>
      <c r="E576">
        <v>110</v>
      </c>
      <c r="F576">
        <v>0</v>
      </c>
      <c r="G576">
        <v>0</v>
      </c>
      <c r="H576">
        <v>0</v>
      </c>
      <c r="I576" t="s">
        <v>525</v>
      </c>
      <c r="J576" s="22">
        <v>0</v>
      </c>
      <c r="K576" s="22">
        <v>0</v>
      </c>
      <c r="L576" s="22">
        <v>0</v>
      </c>
    </row>
    <row r="577" spans="1:12" ht="15">
      <c r="A577">
        <v>40</v>
      </c>
      <c r="B577">
        <v>10</v>
      </c>
      <c r="C577" t="s">
        <v>387</v>
      </c>
      <c r="D577" t="s">
        <v>384</v>
      </c>
      <c r="E577">
        <v>111</v>
      </c>
      <c r="F577">
        <v>0</v>
      </c>
      <c r="G577">
        <v>0</v>
      </c>
      <c r="H577">
        <v>0</v>
      </c>
      <c r="I577" t="s">
        <v>526</v>
      </c>
      <c r="J577" s="22">
        <v>0</v>
      </c>
      <c r="K577" s="22">
        <v>0</v>
      </c>
      <c r="L577" s="22">
        <v>0</v>
      </c>
    </row>
    <row r="578" spans="1:12" ht="15">
      <c r="A578">
        <v>40</v>
      </c>
      <c r="B578">
        <v>10</v>
      </c>
      <c r="C578" t="s">
        <v>387</v>
      </c>
      <c r="D578" t="s">
        <v>384</v>
      </c>
      <c r="E578">
        <v>112</v>
      </c>
      <c r="F578">
        <v>0</v>
      </c>
      <c r="G578">
        <v>0</v>
      </c>
      <c r="H578">
        <v>0</v>
      </c>
      <c r="I578" t="s">
        <v>527</v>
      </c>
      <c r="J578" s="22">
        <v>0</v>
      </c>
      <c r="K578" s="22">
        <v>0</v>
      </c>
      <c r="L578" s="22">
        <v>0</v>
      </c>
    </row>
    <row r="579" spans="1:12" ht="15">
      <c r="A579">
        <v>40</v>
      </c>
      <c r="B579">
        <v>10</v>
      </c>
      <c r="D579" t="s">
        <v>384</v>
      </c>
      <c r="E579">
        <v>0</v>
      </c>
      <c r="F579">
        <v>0</v>
      </c>
      <c r="G579">
        <v>0</v>
      </c>
      <c r="H579">
        <v>0</v>
      </c>
      <c r="I579" t="s">
        <v>528</v>
      </c>
      <c r="J579" s="22">
        <v>0</v>
      </c>
      <c r="K579" s="22">
        <v>0</v>
      </c>
      <c r="L579" s="22">
        <v>0</v>
      </c>
    </row>
    <row r="580" spans="1:12" ht="15">
      <c r="A580">
        <v>40</v>
      </c>
      <c r="B580">
        <v>10</v>
      </c>
      <c r="C580" t="s">
        <v>387</v>
      </c>
      <c r="D580" t="s">
        <v>391</v>
      </c>
      <c r="E580">
        <v>117</v>
      </c>
      <c r="F580">
        <v>0</v>
      </c>
      <c r="G580">
        <v>0</v>
      </c>
      <c r="H580">
        <v>0</v>
      </c>
      <c r="I580" t="s">
        <v>528</v>
      </c>
      <c r="J580" s="22">
        <v>0</v>
      </c>
      <c r="K580" s="22">
        <v>0</v>
      </c>
      <c r="L580" s="22">
        <v>0</v>
      </c>
    </row>
    <row r="581" spans="1:12" ht="15">
      <c r="A581">
        <v>40</v>
      </c>
      <c r="B581">
        <v>10</v>
      </c>
      <c r="C581" t="s">
        <v>387</v>
      </c>
      <c r="D581" t="s">
        <v>391</v>
      </c>
      <c r="E581">
        <v>197</v>
      </c>
      <c r="F581">
        <v>4</v>
      </c>
      <c r="G581">
        <v>0</v>
      </c>
      <c r="H581">
        <v>0</v>
      </c>
      <c r="I581" t="s">
        <v>529</v>
      </c>
      <c r="J581" s="22">
        <v>0</v>
      </c>
      <c r="K581" s="22">
        <v>0</v>
      </c>
      <c r="L581" s="22">
        <v>0</v>
      </c>
    </row>
    <row r="582" spans="1:12" ht="15">
      <c r="A582">
        <v>40</v>
      </c>
      <c r="B582">
        <v>10</v>
      </c>
      <c r="C582" t="s">
        <v>387</v>
      </c>
      <c r="D582" t="s">
        <v>391</v>
      </c>
      <c r="E582">
        <v>217</v>
      </c>
      <c r="F582">
        <v>0</v>
      </c>
      <c r="G582">
        <v>0</v>
      </c>
      <c r="H582">
        <v>0</v>
      </c>
      <c r="I582" t="s">
        <v>528</v>
      </c>
      <c r="J582" s="22">
        <v>0</v>
      </c>
      <c r="K582" s="22">
        <v>0</v>
      </c>
      <c r="L582" s="22">
        <v>0</v>
      </c>
    </row>
    <row r="583" spans="1:12" ht="15">
      <c r="A583">
        <v>40</v>
      </c>
      <c r="B583">
        <v>10</v>
      </c>
      <c r="C583" t="s">
        <v>390</v>
      </c>
      <c r="D583" t="s">
        <v>388</v>
      </c>
      <c r="E583">
        <v>397</v>
      </c>
      <c r="F583">
        <v>4</v>
      </c>
      <c r="G583">
        <v>0</v>
      </c>
      <c r="H583">
        <v>0</v>
      </c>
      <c r="I583" t="s">
        <v>530</v>
      </c>
      <c r="J583" s="22">
        <v>0</v>
      </c>
      <c r="K583" s="22">
        <v>0</v>
      </c>
      <c r="L583" s="22">
        <v>0</v>
      </c>
    </row>
    <row r="584" spans="1:12" ht="15">
      <c r="A584">
        <v>40</v>
      </c>
      <c r="B584">
        <v>10</v>
      </c>
      <c r="D584" t="s">
        <v>384</v>
      </c>
      <c r="E584">
        <v>0</v>
      </c>
      <c r="F584">
        <v>0</v>
      </c>
      <c r="G584">
        <v>0</v>
      </c>
      <c r="H584">
        <v>0</v>
      </c>
      <c r="I584" t="s">
        <v>531</v>
      </c>
      <c r="J584" s="22">
        <v>0</v>
      </c>
      <c r="K584" s="22">
        <v>0</v>
      </c>
      <c r="L584" s="22">
        <v>0</v>
      </c>
    </row>
    <row r="585" spans="1:12" ht="15">
      <c r="A585">
        <v>40</v>
      </c>
      <c r="B585">
        <v>10</v>
      </c>
      <c r="D585" t="s">
        <v>384</v>
      </c>
      <c r="E585">
        <v>0</v>
      </c>
      <c r="F585">
        <v>0</v>
      </c>
      <c r="G585">
        <v>0</v>
      </c>
      <c r="H585">
        <v>0</v>
      </c>
      <c r="I585" t="s">
        <v>532</v>
      </c>
      <c r="J585" s="22">
        <v>0</v>
      </c>
      <c r="K585" s="22">
        <v>0</v>
      </c>
      <c r="L585" s="22">
        <v>0</v>
      </c>
    </row>
    <row r="586" spans="1:12" ht="15">
      <c r="A586">
        <v>40</v>
      </c>
      <c r="B586">
        <v>10</v>
      </c>
      <c r="C586" t="s">
        <v>387</v>
      </c>
      <c r="D586" t="s">
        <v>391</v>
      </c>
      <c r="E586">
        <v>130</v>
      </c>
      <c r="F586">
        <v>0</v>
      </c>
      <c r="G586">
        <v>0</v>
      </c>
      <c r="H586">
        <v>0</v>
      </c>
      <c r="I586" t="s">
        <v>532</v>
      </c>
      <c r="J586" s="22">
        <v>0</v>
      </c>
      <c r="K586" s="22">
        <v>0</v>
      </c>
      <c r="L586" s="22">
        <v>0</v>
      </c>
    </row>
    <row r="587" spans="1:12" ht="15">
      <c r="A587">
        <v>40</v>
      </c>
      <c r="B587">
        <v>10</v>
      </c>
      <c r="C587" t="s">
        <v>387</v>
      </c>
      <c r="D587" t="s">
        <v>391</v>
      </c>
      <c r="E587">
        <v>230</v>
      </c>
      <c r="F587">
        <v>0</v>
      </c>
      <c r="G587">
        <v>0</v>
      </c>
      <c r="H587">
        <v>0</v>
      </c>
      <c r="I587" t="s">
        <v>532</v>
      </c>
      <c r="J587" s="22">
        <v>0</v>
      </c>
      <c r="K587" s="22">
        <v>0</v>
      </c>
      <c r="L587" s="22">
        <v>0</v>
      </c>
    </row>
    <row r="588" spans="1:12" ht="15">
      <c r="A588">
        <v>40</v>
      </c>
      <c r="B588">
        <v>10</v>
      </c>
      <c r="C588" t="s">
        <v>390</v>
      </c>
      <c r="D588" t="s">
        <v>388</v>
      </c>
      <c r="E588">
        <v>500</v>
      </c>
      <c r="F588">
        <v>2</v>
      </c>
      <c r="G588">
        <v>1</v>
      </c>
      <c r="H588">
        <v>1</v>
      </c>
      <c r="I588" t="s">
        <v>484</v>
      </c>
      <c r="J588" s="22">
        <v>0</v>
      </c>
      <c r="K588" s="22">
        <v>0</v>
      </c>
      <c r="L588" s="22">
        <v>0</v>
      </c>
    </row>
    <row r="589" spans="1:12" ht="15">
      <c r="A589">
        <v>40</v>
      </c>
      <c r="B589">
        <v>10</v>
      </c>
      <c r="C589" t="s">
        <v>390</v>
      </c>
      <c r="D589" t="s">
        <v>388</v>
      </c>
      <c r="E589">
        <v>600</v>
      </c>
      <c r="F589">
        <v>11</v>
      </c>
      <c r="G589">
        <v>3</v>
      </c>
      <c r="H589">
        <v>1</v>
      </c>
      <c r="I589" t="s">
        <v>533</v>
      </c>
      <c r="J589" s="22">
        <v>0</v>
      </c>
      <c r="K589" s="22">
        <v>0</v>
      </c>
      <c r="L589" s="22">
        <v>0</v>
      </c>
    </row>
    <row r="590" spans="1:12" ht="15">
      <c r="A590">
        <v>40</v>
      </c>
      <c r="B590">
        <v>10</v>
      </c>
      <c r="C590" t="s">
        <v>390</v>
      </c>
      <c r="D590" t="s">
        <v>388</v>
      </c>
      <c r="E590">
        <v>600</v>
      </c>
      <c r="F590">
        <v>11</v>
      </c>
      <c r="G590">
        <v>7</v>
      </c>
      <c r="H590">
        <v>1</v>
      </c>
      <c r="I590" t="s">
        <v>534</v>
      </c>
      <c r="J590" s="22">
        <v>0</v>
      </c>
      <c r="K590" s="22">
        <v>0</v>
      </c>
      <c r="L590" s="22">
        <v>0</v>
      </c>
    </row>
    <row r="591" spans="1:12" ht="15">
      <c r="A591">
        <v>40</v>
      </c>
      <c r="B591">
        <v>10</v>
      </c>
      <c r="C591" t="s">
        <v>387</v>
      </c>
      <c r="D591" t="s">
        <v>391</v>
      </c>
      <c r="E591">
        <v>630</v>
      </c>
      <c r="F591">
        <v>11</v>
      </c>
      <c r="G591">
        <v>3</v>
      </c>
      <c r="H591">
        <v>1</v>
      </c>
      <c r="I591" t="s">
        <v>533</v>
      </c>
      <c r="J591" s="22">
        <v>0</v>
      </c>
      <c r="K591" s="22">
        <v>0</v>
      </c>
      <c r="L591" s="22">
        <v>0</v>
      </c>
    </row>
    <row r="592" spans="1:12" ht="15">
      <c r="A592">
        <v>40</v>
      </c>
      <c r="B592">
        <v>10</v>
      </c>
      <c r="C592" t="s">
        <v>387</v>
      </c>
      <c r="D592" t="s">
        <v>391</v>
      </c>
      <c r="E592">
        <v>630</v>
      </c>
      <c r="F592">
        <v>11</v>
      </c>
      <c r="G592">
        <v>7</v>
      </c>
      <c r="H592">
        <v>1</v>
      </c>
      <c r="I592" t="s">
        <v>535</v>
      </c>
      <c r="J592" s="22">
        <v>0</v>
      </c>
      <c r="K592" s="22">
        <v>0</v>
      </c>
      <c r="L592" s="22">
        <v>0</v>
      </c>
    </row>
    <row r="593" spans="1:12" ht="15">
      <c r="A593">
        <v>40</v>
      </c>
      <c r="B593">
        <v>10</v>
      </c>
      <c r="C593" t="s">
        <v>387</v>
      </c>
      <c r="D593" t="s">
        <v>391</v>
      </c>
      <c r="E593">
        <v>630</v>
      </c>
      <c r="F593">
        <v>20</v>
      </c>
      <c r="G593">
        <v>3</v>
      </c>
      <c r="H593">
        <v>1</v>
      </c>
      <c r="I593" t="s">
        <v>536</v>
      </c>
      <c r="J593" s="22">
        <v>0</v>
      </c>
      <c r="K593" s="22">
        <v>0</v>
      </c>
      <c r="L593" s="22">
        <v>0</v>
      </c>
    </row>
    <row r="594" spans="1:12" ht="15">
      <c r="A594">
        <v>40</v>
      </c>
      <c r="B594">
        <v>10</v>
      </c>
      <c r="C594" t="s">
        <v>387</v>
      </c>
      <c r="D594" t="s">
        <v>391</v>
      </c>
      <c r="E594">
        <v>632</v>
      </c>
      <c r="F594">
        <v>11</v>
      </c>
      <c r="G594">
        <v>3</v>
      </c>
      <c r="H594">
        <v>1</v>
      </c>
      <c r="I594" t="s">
        <v>533</v>
      </c>
      <c r="J594" s="22">
        <v>0</v>
      </c>
      <c r="K594" s="22">
        <v>0</v>
      </c>
      <c r="L594" s="22">
        <v>0</v>
      </c>
    </row>
    <row r="595" spans="1:12" ht="15">
      <c r="A595">
        <v>40</v>
      </c>
      <c r="B595">
        <v>10</v>
      </c>
      <c r="C595" t="s">
        <v>387</v>
      </c>
      <c r="D595" t="s">
        <v>391</v>
      </c>
      <c r="E595">
        <v>632</v>
      </c>
      <c r="F595">
        <v>11</v>
      </c>
      <c r="G595">
        <v>7</v>
      </c>
      <c r="H595">
        <v>1</v>
      </c>
      <c r="I595" t="s">
        <v>535</v>
      </c>
      <c r="J595" s="22">
        <v>0</v>
      </c>
      <c r="K595" s="22">
        <v>0</v>
      </c>
      <c r="L595" s="22">
        <v>0</v>
      </c>
    </row>
    <row r="596" spans="1:12" ht="15">
      <c r="A596">
        <v>40</v>
      </c>
      <c r="B596">
        <v>10</v>
      </c>
      <c r="C596" t="s">
        <v>390</v>
      </c>
      <c r="D596" t="s">
        <v>388</v>
      </c>
      <c r="E596">
        <v>642</v>
      </c>
      <c r="F596">
        <v>11</v>
      </c>
      <c r="G596">
        <v>3</v>
      </c>
      <c r="H596">
        <v>1</v>
      </c>
      <c r="I596" t="s">
        <v>533</v>
      </c>
      <c r="J596" s="22">
        <v>0</v>
      </c>
      <c r="K596" s="22">
        <v>0</v>
      </c>
      <c r="L596" s="22">
        <v>0</v>
      </c>
    </row>
    <row r="597" spans="1:12" ht="15">
      <c r="A597">
        <v>40</v>
      </c>
      <c r="B597">
        <v>10</v>
      </c>
      <c r="C597" t="s">
        <v>390</v>
      </c>
      <c r="D597" t="s">
        <v>388</v>
      </c>
      <c r="E597">
        <v>642</v>
      </c>
      <c r="F597">
        <v>11</v>
      </c>
      <c r="G597">
        <v>7</v>
      </c>
      <c r="H597">
        <v>1</v>
      </c>
      <c r="I597" t="s">
        <v>534</v>
      </c>
      <c r="J597" s="22">
        <v>0</v>
      </c>
      <c r="K597" s="22">
        <v>0</v>
      </c>
      <c r="L597" s="22">
        <v>0</v>
      </c>
    </row>
    <row r="598" spans="1:12" ht="15">
      <c r="A598">
        <v>40</v>
      </c>
      <c r="B598">
        <v>10</v>
      </c>
      <c r="C598" t="s">
        <v>390</v>
      </c>
      <c r="D598" t="s">
        <v>388</v>
      </c>
      <c r="E598">
        <v>649</v>
      </c>
      <c r="F598">
        <v>11</v>
      </c>
      <c r="G598">
        <v>3</v>
      </c>
      <c r="H598">
        <v>1</v>
      </c>
      <c r="I598" t="s">
        <v>533</v>
      </c>
      <c r="J598" s="22">
        <v>0</v>
      </c>
      <c r="K598" s="22">
        <v>0</v>
      </c>
      <c r="L598" s="22">
        <v>0</v>
      </c>
    </row>
    <row r="599" spans="1:12" ht="15">
      <c r="A599">
        <v>40</v>
      </c>
      <c r="B599">
        <v>10</v>
      </c>
      <c r="C599" t="s">
        <v>390</v>
      </c>
      <c r="D599" t="s">
        <v>388</v>
      </c>
      <c r="E599">
        <v>649</v>
      </c>
      <c r="F599">
        <v>11</v>
      </c>
      <c r="G599">
        <v>7</v>
      </c>
      <c r="H599">
        <v>1</v>
      </c>
      <c r="I599" t="s">
        <v>534</v>
      </c>
      <c r="J599" s="22">
        <v>0</v>
      </c>
      <c r="K599" s="22">
        <v>0</v>
      </c>
      <c r="L599" s="22">
        <v>0</v>
      </c>
    </row>
    <row r="600" spans="1:12" ht="15">
      <c r="A600">
        <v>40</v>
      </c>
      <c r="B600">
        <v>10</v>
      </c>
      <c r="D600" t="s">
        <v>384</v>
      </c>
      <c r="E600">
        <v>0</v>
      </c>
      <c r="F600">
        <v>0</v>
      </c>
      <c r="G600">
        <v>0</v>
      </c>
      <c r="H600">
        <v>0</v>
      </c>
      <c r="I600" t="s">
        <v>537</v>
      </c>
      <c r="J600" s="22">
        <v>0</v>
      </c>
      <c r="K600" s="22">
        <v>0</v>
      </c>
      <c r="L600" s="22">
        <v>0</v>
      </c>
    </row>
    <row r="601" spans="1:12" ht="15">
      <c r="A601">
        <v>40</v>
      </c>
      <c r="B601">
        <v>10</v>
      </c>
      <c r="C601" t="s">
        <v>387</v>
      </c>
      <c r="D601" t="s">
        <v>391</v>
      </c>
      <c r="E601">
        <v>131</v>
      </c>
      <c r="F601">
        <v>0</v>
      </c>
      <c r="G601">
        <v>0</v>
      </c>
      <c r="H601">
        <v>0</v>
      </c>
      <c r="I601" t="s">
        <v>537</v>
      </c>
      <c r="J601" s="22">
        <v>0</v>
      </c>
      <c r="K601" s="22">
        <v>0</v>
      </c>
      <c r="L601" s="22">
        <v>0</v>
      </c>
    </row>
    <row r="602" spans="1:12" ht="15">
      <c r="A602">
        <v>40</v>
      </c>
      <c r="B602">
        <v>10</v>
      </c>
      <c r="C602" t="s">
        <v>390</v>
      </c>
      <c r="D602" t="s">
        <v>388</v>
      </c>
      <c r="E602">
        <v>500</v>
      </c>
      <c r="F602">
        <v>2</v>
      </c>
      <c r="G602">
        <v>1</v>
      </c>
      <c r="H602">
        <v>2</v>
      </c>
      <c r="I602" t="s">
        <v>484</v>
      </c>
      <c r="J602" s="22">
        <v>0</v>
      </c>
      <c r="K602" s="22">
        <v>0</v>
      </c>
      <c r="L602" s="22">
        <v>0</v>
      </c>
    </row>
    <row r="603" spans="1:12" ht="15">
      <c r="A603">
        <v>40</v>
      </c>
      <c r="B603">
        <v>10</v>
      </c>
      <c r="C603" t="s">
        <v>390</v>
      </c>
      <c r="D603" t="s">
        <v>388</v>
      </c>
      <c r="E603">
        <v>600</v>
      </c>
      <c r="F603">
        <v>11</v>
      </c>
      <c r="G603">
        <v>3</v>
      </c>
      <c r="H603">
        <v>2</v>
      </c>
      <c r="I603" t="s">
        <v>538</v>
      </c>
      <c r="J603" s="22">
        <v>0</v>
      </c>
      <c r="K603" s="22">
        <v>0</v>
      </c>
      <c r="L603" s="22">
        <v>0</v>
      </c>
    </row>
    <row r="604" spans="1:12" ht="15">
      <c r="A604">
        <v>40</v>
      </c>
      <c r="B604">
        <v>10</v>
      </c>
      <c r="C604" t="s">
        <v>390</v>
      </c>
      <c r="D604" t="s">
        <v>388</v>
      </c>
      <c r="E604">
        <v>600</v>
      </c>
      <c r="F604">
        <v>11</v>
      </c>
      <c r="G604">
        <v>7</v>
      </c>
      <c r="H604">
        <v>2</v>
      </c>
      <c r="I604" t="s">
        <v>539</v>
      </c>
      <c r="J604" s="22">
        <v>0</v>
      </c>
      <c r="K604" s="22">
        <v>0</v>
      </c>
      <c r="L604" s="22">
        <v>0</v>
      </c>
    </row>
    <row r="605" spans="1:12" ht="15">
      <c r="A605">
        <v>40</v>
      </c>
      <c r="B605">
        <v>10</v>
      </c>
      <c r="C605" t="s">
        <v>387</v>
      </c>
      <c r="D605" t="s">
        <v>391</v>
      </c>
      <c r="E605">
        <v>630</v>
      </c>
      <c r="F605">
        <v>11</v>
      </c>
      <c r="G605">
        <v>7</v>
      </c>
      <c r="H605">
        <v>2</v>
      </c>
      <c r="I605" t="s">
        <v>540</v>
      </c>
      <c r="J605" s="22">
        <v>0</v>
      </c>
      <c r="K605" s="22">
        <v>0</v>
      </c>
      <c r="L605" s="22">
        <v>0</v>
      </c>
    </row>
    <row r="606" spans="1:12" ht="15">
      <c r="A606">
        <v>40</v>
      </c>
      <c r="B606">
        <v>10</v>
      </c>
      <c r="C606" t="s">
        <v>387</v>
      </c>
      <c r="D606" t="s">
        <v>391</v>
      </c>
      <c r="E606">
        <v>630</v>
      </c>
      <c r="F606">
        <v>20</v>
      </c>
      <c r="G606">
        <v>3</v>
      </c>
      <c r="H606">
        <v>2</v>
      </c>
      <c r="I606" t="s">
        <v>541</v>
      </c>
      <c r="J606" s="22">
        <v>0</v>
      </c>
      <c r="K606" s="22">
        <v>0</v>
      </c>
      <c r="L606" s="22">
        <v>0</v>
      </c>
    </row>
    <row r="607" spans="1:12" ht="15">
      <c r="A607">
        <v>40</v>
      </c>
      <c r="B607">
        <v>10</v>
      </c>
      <c r="C607" t="s">
        <v>387</v>
      </c>
      <c r="D607" t="s">
        <v>391</v>
      </c>
      <c r="E607">
        <v>632</v>
      </c>
      <c r="F607">
        <v>11</v>
      </c>
      <c r="G607">
        <v>7</v>
      </c>
      <c r="H607">
        <v>2</v>
      </c>
      <c r="I607" t="s">
        <v>540</v>
      </c>
      <c r="J607" s="22">
        <v>0</v>
      </c>
      <c r="K607" s="22">
        <v>0</v>
      </c>
      <c r="L607" s="22">
        <v>0</v>
      </c>
    </row>
    <row r="608" spans="1:12" ht="15">
      <c r="A608">
        <v>40</v>
      </c>
      <c r="B608">
        <v>10</v>
      </c>
      <c r="C608" t="s">
        <v>390</v>
      </c>
      <c r="D608" t="s">
        <v>388</v>
      </c>
      <c r="E608">
        <v>642</v>
      </c>
      <c r="F608">
        <v>11</v>
      </c>
      <c r="G608">
        <v>3</v>
      </c>
      <c r="H608">
        <v>2</v>
      </c>
      <c r="I608" t="s">
        <v>538</v>
      </c>
      <c r="J608" s="22">
        <v>0</v>
      </c>
      <c r="K608" s="22">
        <v>0</v>
      </c>
      <c r="L608" s="22">
        <v>0</v>
      </c>
    </row>
    <row r="609" spans="1:12" ht="15">
      <c r="A609">
        <v>40</v>
      </c>
      <c r="B609">
        <v>10</v>
      </c>
      <c r="C609" t="s">
        <v>390</v>
      </c>
      <c r="D609" t="s">
        <v>388</v>
      </c>
      <c r="E609">
        <v>642</v>
      </c>
      <c r="F609">
        <v>11</v>
      </c>
      <c r="G609">
        <v>7</v>
      </c>
      <c r="H609">
        <v>2</v>
      </c>
      <c r="I609" t="s">
        <v>539</v>
      </c>
      <c r="J609" s="22">
        <v>0</v>
      </c>
      <c r="K609" s="22">
        <v>0</v>
      </c>
      <c r="L609" s="22">
        <v>0</v>
      </c>
    </row>
    <row r="610" spans="1:12" ht="15">
      <c r="A610">
        <v>40</v>
      </c>
      <c r="B610">
        <v>10</v>
      </c>
      <c r="C610" t="s">
        <v>390</v>
      </c>
      <c r="D610" t="s">
        <v>388</v>
      </c>
      <c r="E610">
        <v>649</v>
      </c>
      <c r="F610">
        <v>11</v>
      </c>
      <c r="G610">
        <v>3</v>
      </c>
      <c r="H610">
        <v>2</v>
      </c>
      <c r="I610" t="s">
        <v>538</v>
      </c>
      <c r="J610" s="22">
        <v>0</v>
      </c>
      <c r="K610" s="22">
        <v>0</v>
      </c>
      <c r="L610" s="22">
        <v>0</v>
      </c>
    </row>
    <row r="611" spans="1:12" ht="15">
      <c r="A611">
        <v>40</v>
      </c>
      <c r="B611">
        <v>10</v>
      </c>
      <c r="C611" t="s">
        <v>390</v>
      </c>
      <c r="D611" t="s">
        <v>388</v>
      </c>
      <c r="E611">
        <v>649</v>
      </c>
      <c r="F611">
        <v>11</v>
      </c>
      <c r="G611">
        <v>7</v>
      </c>
      <c r="H611">
        <v>2</v>
      </c>
      <c r="I611" t="s">
        <v>539</v>
      </c>
      <c r="J611" s="22">
        <v>0</v>
      </c>
      <c r="K611" s="22">
        <v>0</v>
      </c>
      <c r="L611" s="22">
        <v>0</v>
      </c>
    </row>
    <row r="612" spans="1:12" ht="15">
      <c r="A612">
        <v>40</v>
      </c>
      <c r="B612">
        <v>10</v>
      </c>
      <c r="D612" t="s">
        <v>384</v>
      </c>
      <c r="E612">
        <v>0</v>
      </c>
      <c r="F612">
        <v>0</v>
      </c>
      <c r="G612">
        <v>0</v>
      </c>
      <c r="H612">
        <v>0</v>
      </c>
      <c r="I612" t="s">
        <v>542</v>
      </c>
      <c r="J612" s="22">
        <v>0</v>
      </c>
      <c r="K612" s="22">
        <v>0</v>
      </c>
      <c r="L612" s="22">
        <v>0</v>
      </c>
    </row>
    <row r="613" spans="1:12" ht="15">
      <c r="A613">
        <v>40</v>
      </c>
      <c r="B613">
        <v>10</v>
      </c>
      <c r="C613" t="s">
        <v>387</v>
      </c>
      <c r="D613" t="s">
        <v>391</v>
      </c>
      <c r="E613">
        <v>132</v>
      </c>
      <c r="F613">
        <v>0</v>
      </c>
      <c r="G613">
        <v>0</v>
      </c>
      <c r="H613">
        <v>0</v>
      </c>
      <c r="I613" t="s">
        <v>542</v>
      </c>
      <c r="J613" s="22">
        <v>0</v>
      </c>
      <c r="K613" s="22">
        <v>0</v>
      </c>
      <c r="L613" s="22">
        <v>0</v>
      </c>
    </row>
    <row r="614" spans="1:12" ht="15">
      <c r="A614">
        <v>40</v>
      </c>
      <c r="B614">
        <v>10</v>
      </c>
      <c r="C614" t="s">
        <v>387</v>
      </c>
      <c r="D614" t="s">
        <v>391</v>
      </c>
      <c r="E614">
        <v>232</v>
      </c>
      <c r="F614">
        <v>0</v>
      </c>
      <c r="G614">
        <v>0</v>
      </c>
      <c r="H614">
        <v>0</v>
      </c>
      <c r="I614" t="s">
        <v>542</v>
      </c>
      <c r="J614" s="22">
        <v>0</v>
      </c>
      <c r="K614" s="22">
        <v>0</v>
      </c>
      <c r="L614" s="22">
        <v>0</v>
      </c>
    </row>
    <row r="615" spans="1:12" ht="15">
      <c r="A615">
        <v>40</v>
      </c>
      <c r="B615">
        <v>10</v>
      </c>
      <c r="C615" t="s">
        <v>390</v>
      </c>
      <c r="D615" t="s">
        <v>388</v>
      </c>
      <c r="E615">
        <v>500</v>
      </c>
      <c r="F615">
        <v>2</v>
      </c>
      <c r="G615">
        <v>1</v>
      </c>
      <c r="H615">
        <v>3</v>
      </c>
      <c r="I615" t="s">
        <v>484</v>
      </c>
      <c r="J615" s="22">
        <v>0</v>
      </c>
      <c r="K615" s="22">
        <v>0</v>
      </c>
      <c r="L615" s="22">
        <v>0</v>
      </c>
    </row>
    <row r="616" spans="1:12" ht="15">
      <c r="A616">
        <v>40</v>
      </c>
      <c r="B616">
        <v>10</v>
      </c>
      <c r="C616" t="s">
        <v>390</v>
      </c>
      <c r="D616" t="s">
        <v>388</v>
      </c>
      <c r="E616">
        <v>600</v>
      </c>
      <c r="F616">
        <v>11</v>
      </c>
      <c r="G616">
        <v>3</v>
      </c>
      <c r="H616">
        <v>3</v>
      </c>
      <c r="I616" t="s">
        <v>543</v>
      </c>
      <c r="J616" s="22">
        <v>0</v>
      </c>
      <c r="K616" s="22">
        <v>0</v>
      </c>
      <c r="L616" s="22">
        <v>0</v>
      </c>
    </row>
    <row r="617" spans="1:12" ht="15">
      <c r="A617">
        <v>40</v>
      </c>
      <c r="B617">
        <v>10</v>
      </c>
      <c r="C617" t="s">
        <v>390</v>
      </c>
      <c r="D617" t="s">
        <v>388</v>
      </c>
      <c r="E617">
        <v>600</v>
      </c>
      <c r="F617">
        <v>11</v>
      </c>
      <c r="G617">
        <v>7</v>
      </c>
      <c r="H617">
        <v>3</v>
      </c>
      <c r="I617" t="s">
        <v>544</v>
      </c>
      <c r="J617" s="22">
        <v>0</v>
      </c>
      <c r="K617" s="22">
        <v>0</v>
      </c>
      <c r="L617" s="22">
        <v>0</v>
      </c>
    </row>
    <row r="618" spans="1:12" ht="15">
      <c r="A618">
        <v>40</v>
      </c>
      <c r="B618">
        <v>10</v>
      </c>
      <c r="C618" t="s">
        <v>387</v>
      </c>
      <c r="D618" t="s">
        <v>391</v>
      </c>
      <c r="E618">
        <v>630</v>
      </c>
      <c r="F618">
        <v>11</v>
      </c>
      <c r="G618">
        <v>3</v>
      </c>
      <c r="H618">
        <v>3</v>
      </c>
      <c r="I618" t="s">
        <v>543</v>
      </c>
      <c r="J618" s="22">
        <v>0</v>
      </c>
      <c r="K618" s="22">
        <v>0</v>
      </c>
      <c r="L618" s="22">
        <v>0</v>
      </c>
    </row>
    <row r="619" spans="1:12" ht="15">
      <c r="A619">
        <v>40</v>
      </c>
      <c r="B619">
        <v>10</v>
      </c>
      <c r="C619" t="s">
        <v>387</v>
      </c>
      <c r="D619" t="s">
        <v>391</v>
      </c>
      <c r="E619">
        <v>630</v>
      </c>
      <c r="F619">
        <v>11</v>
      </c>
      <c r="G619">
        <v>3</v>
      </c>
      <c r="H619">
        <v>99</v>
      </c>
      <c r="I619" t="s">
        <v>545</v>
      </c>
      <c r="J619" s="22">
        <v>0</v>
      </c>
      <c r="K619" s="22">
        <v>0</v>
      </c>
      <c r="L619" s="22">
        <v>0</v>
      </c>
    </row>
    <row r="620" spans="1:12" ht="15">
      <c r="A620">
        <v>40</v>
      </c>
      <c r="B620">
        <v>10</v>
      </c>
      <c r="C620" t="s">
        <v>387</v>
      </c>
      <c r="D620" t="s">
        <v>391</v>
      </c>
      <c r="E620">
        <v>630</v>
      </c>
      <c r="F620">
        <v>11</v>
      </c>
      <c r="G620">
        <v>7</v>
      </c>
      <c r="H620">
        <v>3</v>
      </c>
      <c r="I620" t="s">
        <v>546</v>
      </c>
      <c r="J620" s="22">
        <v>0</v>
      </c>
      <c r="K620" s="22">
        <v>0</v>
      </c>
      <c r="L620" s="22">
        <v>0</v>
      </c>
    </row>
    <row r="621" spans="1:12" ht="15">
      <c r="A621">
        <v>40</v>
      </c>
      <c r="B621">
        <v>10</v>
      </c>
      <c r="C621" t="s">
        <v>387</v>
      </c>
      <c r="D621" t="s">
        <v>391</v>
      </c>
      <c r="E621">
        <v>630</v>
      </c>
      <c r="F621">
        <v>20</v>
      </c>
      <c r="G621">
        <v>3</v>
      </c>
      <c r="H621">
        <v>3</v>
      </c>
      <c r="I621" t="s">
        <v>547</v>
      </c>
      <c r="J621" s="22">
        <v>0</v>
      </c>
      <c r="K621" s="22">
        <v>0</v>
      </c>
      <c r="L621" s="22">
        <v>0</v>
      </c>
    </row>
    <row r="622" spans="1:12" ht="15">
      <c r="A622">
        <v>40</v>
      </c>
      <c r="B622">
        <v>10</v>
      </c>
      <c r="C622" t="s">
        <v>387</v>
      </c>
      <c r="D622" t="s">
        <v>391</v>
      </c>
      <c r="E622">
        <v>632</v>
      </c>
      <c r="F622">
        <v>11</v>
      </c>
      <c r="G622">
        <v>3</v>
      </c>
      <c r="H622">
        <v>3</v>
      </c>
      <c r="I622" t="s">
        <v>543</v>
      </c>
      <c r="J622" s="22">
        <v>0</v>
      </c>
      <c r="K622" s="22">
        <v>0</v>
      </c>
      <c r="L622" s="22">
        <v>0</v>
      </c>
    </row>
    <row r="623" spans="1:12" ht="15">
      <c r="A623">
        <v>40</v>
      </c>
      <c r="B623">
        <v>10</v>
      </c>
      <c r="C623" t="s">
        <v>387</v>
      </c>
      <c r="D623" t="s">
        <v>391</v>
      </c>
      <c r="E623">
        <v>632</v>
      </c>
      <c r="F623">
        <v>11</v>
      </c>
      <c r="G623">
        <v>3</v>
      </c>
      <c r="H623">
        <v>99</v>
      </c>
      <c r="I623" t="s">
        <v>545</v>
      </c>
      <c r="J623" s="22">
        <v>0</v>
      </c>
      <c r="K623" s="22">
        <v>0</v>
      </c>
      <c r="L623" s="22">
        <v>0</v>
      </c>
    </row>
    <row r="624" spans="1:12" ht="15">
      <c r="A624">
        <v>40</v>
      </c>
      <c r="B624">
        <v>10</v>
      </c>
      <c r="C624" t="s">
        <v>387</v>
      </c>
      <c r="D624" t="s">
        <v>391</v>
      </c>
      <c r="E624">
        <v>632</v>
      </c>
      <c r="F624">
        <v>11</v>
      </c>
      <c r="G624">
        <v>7</v>
      </c>
      <c r="H624">
        <v>3</v>
      </c>
      <c r="I624" t="s">
        <v>546</v>
      </c>
      <c r="J624" s="22">
        <v>0</v>
      </c>
      <c r="K624" s="22">
        <v>0</v>
      </c>
      <c r="L624" s="22">
        <v>0</v>
      </c>
    </row>
    <row r="625" spans="1:12" ht="15">
      <c r="A625">
        <v>40</v>
      </c>
      <c r="B625">
        <v>10</v>
      </c>
      <c r="C625" t="s">
        <v>390</v>
      </c>
      <c r="D625" t="s">
        <v>388</v>
      </c>
      <c r="E625">
        <v>642</v>
      </c>
      <c r="F625">
        <v>11</v>
      </c>
      <c r="G625">
        <v>3</v>
      </c>
      <c r="H625">
        <v>3</v>
      </c>
      <c r="I625" t="s">
        <v>543</v>
      </c>
      <c r="J625" s="22">
        <v>0</v>
      </c>
      <c r="K625" s="22">
        <v>0</v>
      </c>
      <c r="L625" s="22">
        <v>0</v>
      </c>
    </row>
    <row r="626" spans="1:12" ht="15">
      <c r="A626">
        <v>40</v>
      </c>
      <c r="B626">
        <v>10</v>
      </c>
      <c r="C626" t="s">
        <v>390</v>
      </c>
      <c r="D626" t="s">
        <v>388</v>
      </c>
      <c r="E626">
        <v>642</v>
      </c>
      <c r="F626">
        <v>11</v>
      </c>
      <c r="G626">
        <v>7</v>
      </c>
      <c r="H626">
        <v>3</v>
      </c>
      <c r="I626" t="s">
        <v>544</v>
      </c>
      <c r="J626" s="22">
        <v>0</v>
      </c>
      <c r="K626" s="22">
        <v>0</v>
      </c>
      <c r="L626" s="22">
        <v>0</v>
      </c>
    </row>
    <row r="627" spans="1:12" ht="15">
      <c r="A627">
        <v>40</v>
      </c>
      <c r="B627">
        <v>10</v>
      </c>
      <c r="C627" t="s">
        <v>390</v>
      </c>
      <c r="D627" t="s">
        <v>388</v>
      </c>
      <c r="E627">
        <v>649</v>
      </c>
      <c r="F627">
        <v>11</v>
      </c>
      <c r="G627">
        <v>3</v>
      </c>
      <c r="H627">
        <v>3</v>
      </c>
      <c r="I627" t="s">
        <v>543</v>
      </c>
      <c r="J627" s="22">
        <v>0</v>
      </c>
      <c r="K627" s="22">
        <v>0</v>
      </c>
      <c r="L627" s="22">
        <v>0</v>
      </c>
    </row>
    <row r="628" spans="1:12" ht="15">
      <c r="A628">
        <v>40</v>
      </c>
      <c r="B628">
        <v>10</v>
      </c>
      <c r="C628" t="s">
        <v>390</v>
      </c>
      <c r="D628" t="s">
        <v>388</v>
      </c>
      <c r="E628">
        <v>649</v>
      </c>
      <c r="F628">
        <v>11</v>
      </c>
      <c r="G628">
        <v>7</v>
      </c>
      <c r="H628">
        <v>3</v>
      </c>
      <c r="I628" t="s">
        <v>544</v>
      </c>
      <c r="J628" s="22">
        <v>0</v>
      </c>
      <c r="K628" s="22">
        <v>0</v>
      </c>
      <c r="L628" s="22">
        <v>0</v>
      </c>
    </row>
    <row r="629" spans="1:12" ht="15">
      <c r="A629">
        <v>40</v>
      </c>
      <c r="B629">
        <v>10</v>
      </c>
      <c r="C629" t="s">
        <v>387</v>
      </c>
      <c r="D629" t="s">
        <v>384</v>
      </c>
      <c r="E629">
        <v>134</v>
      </c>
      <c r="F629">
        <v>0</v>
      </c>
      <c r="G629">
        <v>0</v>
      </c>
      <c r="H629">
        <v>0</v>
      </c>
      <c r="I629" t="s">
        <v>548</v>
      </c>
      <c r="J629" s="22">
        <v>0</v>
      </c>
      <c r="K629" s="22">
        <v>0</v>
      </c>
      <c r="L629" s="22">
        <v>0</v>
      </c>
    </row>
    <row r="630" spans="1:12" ht="15">
      <c r="A630">
        <v>40</v>
      </c>
      <c r="B630">
        <v>10</v>
      </c>
      <c r="C630" t="s">
        <v>387</v>
      </c>
      <c r="D630" t="s">
        <v>384</v>
      </c>
      <c r="E630">
        <v>135</v>
      </c>
      <c r="F630">
        <v>0</v>
      </c>
      <c r="G630">
        <v>0</v>
      </c>
      <c r="H630">
        <v>0</v>
      </c>
      <c r="I630" t="s">
        <v>549</v>
      </c>
      <c r="J630" s="22">
        <v>0</v>
      </c>
      <c r="K630" s="22">
        <v>0</v>
      </c>
      <c r="L630" s="22">
        <v>0</v>
      </c>
    </row>
    <row r="631" spans="1:12" ht="15">
      <c r="A631">
        <v>40</v>
      </c>
      <c r="B631">
        <v>10</v>
      </c>
      <c r="C631" t="s">
        <v>387</v>
      </c>
      <c r="D631" t="s">
        <v>384</v>
      </c>
      <c r="E631">
        <v>136</v>
      </c>
      <c r="F631">
        <v>0</v>
      </c>
      <c r="G631">
        <v>0</v>
      </c>
      <c r="H631">
        <v>0</v>
      </c>
      <c r="I631" t="s">
        <v>550</v>
      </c>
      <c r="J631" s="22">
        <v>0</v>
      </c>
      <c r="K631" s="22">
        <v>0</v>
      </c>
      <c r="L631" s="22">
        <v>0</v>
      </c>
    </row>
    <row r="632" spans="1:12" ht="15">
      <c r="A632">
        <v>40</v>
      </c>
      <c r="B632">
        <v>10</v>
      </c>
      <c r="C632" t="s">
        <v>387</v>
      </c>
      <c r="D632" t="s">
        <v>384</v>
      </c>
      <c r="E632">
        <v>137</v>
      </c>
      <c r="F632">
        <v>0</v>
      </c>
      <c r="G632">
        <v>0</v>
      </c>
      <c r="H632">
        <v>0</v>
      </c>
      <c r="I632" t="s">
        <v>551</v>
      </c>
      <c r="J632" s="22">
        <v>0</v>
      </c>
      <c r="K632" s="22">
        <v>0</v>
      </c>
      <c r="L632" s="22">
        <v>0</v>
      </c>
    </row>
    <row r="633" spans="1:12" ht="15">
      <c r="A633">
        <v>40</v>
      </c>
      <c r="B633">
        <v>10</v>
      </c>
      <c r="D633" t="s">
        <v>384</v>
      </c>
      <c r="E633">
        <v>0</v>
      </c>
      <c r="F633">
        <v>0</v>
      </c>
      <c r="G633">
        <v>0</v>
      </c>
      <c r="H633">
        <v>0</v>
      </c>
      <c r="I633" t="s">
        <v>552</v>
      </c>
      <c r="J633" s="22">
        <v>0</v>
      </c>
      <c r="K633" s="22">
        <v>0</v>
      </c>
      <c r="L633" s="22">
        <v>0</v>
      </c>
    </row>
    <row r="634" spans="1:12" ht="15">
      <c r="A634">
        <v>40</v>
      </c>
      <c r="B634">
        <v>10</v>
      </c>
      <c r="C634" t="s">
        <v>387</v>
      </c>
      <c r="D634" t="s">
        <v>391</v>
      </c>
      <c r="E634">
        <v>138</v>
      </c>
      <c r="F634">
        <v>0</v>
      </c>
      <c r="G634">
        <v>0</v>
      </c>
      <c r="H634">
        <v>0</v>
      </c>
      <c r="I634" t="s">
        <v>552</v>
      </c>
      <c r="J634" s="22">
        <v>0</v>
      </c>
      <c r="K634" s="22">
        <v>0</v>
      </c>
      <c r="L634" s="22">
        <v>0</v>
      </c>
    </row>
    <row r="635" spans="1:12" ht="15">
      <c r="A635">
        <v>40</v>
      </c>
      <c r="B635">
        <v>10</v>
      </c>
      <c r="C635" t="s">
        <v>390</v>
      </c>
      <c r="D635" t="s">
        <v>388</v>
      </c>
      <c r="E635">
        <v>600</v>
      </c>
      <c r="F635">
        <v>15</v>
      </c>
      <c r="G635">
        <v>2</v>
      </c>
      <c r="H635">
        <v>0</v>
      </c>
      <c r="I635" t="s">
        <v>553</v>
      </c>
      <c r="J635" s="22">
        <v>0</v>
      </c>
      <c r="K635" s="22">
        <v>0</v>
      </c>
      <c r="L635" s="22">
        <v>0</v>
      </c>
    </row>
    <row r="636" spans="1:12" ht="15">
      <c r="A636">
        <v>40</v>
      </c>
      <c r="B636">
        <v>10</v>
      </c>
      <c r="C636" t="s">
        <v>387</v>
      </c>
      <c r="D636" t="s">
        <v>391</v>
      </c>
      <c r="E636">
        <v>630</v>
      </c>
      <c r="F636">
        <v>15</v>
      </c>
      <c r="G636">
        <v>2</v>
      </c>
      <c r="H636">
        <v>0</v>
      </c>
      <c r="I636" t="s">
        <v>553</v>
      </c>
      <c r="J636" s="22">
        <v>0</v>
      </c>
      <c r="K636" s="22">
        <v>0</v>
      </c>
      <c r="L636" s="22">
        <v>0</v>
      </c>
    </row>
    <row r="637" spans="1:12" ht="15">
      <c r="A637">
        <v>40</v>
      </c>
      <c r="B637">
        <v>10</v>
      </c>
      <c r="D637" t="s">
        <v>384</v>
      </c>
      <c r="E637">
        <v>0</v>
      </c>
      <c r="F637">
        <v>0</v>
      </c>
      <c r="G637">
        <v>0</v>
      </c>
      <c r="H637">
        <v>0</v>
      </c>
      <c r="I637" t="s">
        <v>554</v>
      </c>
      <c r="J637" s="22">
        <v>0</v>
      </c>
      <c r="K637" s="22">
        <v>0</v>
      </c>
      <c r="L637" s="22">
        <v>0</v>
      </c>
    </row>
    <row r="638" spans="1:12" ht="15">
      <c r="A638">
        <v>40</v>
      </c>
      <c r="B638">
        <v>10</v>
      </c>
      <c r="C638" t="s">
        <v>387</v>
      </c>
      <c r="D638" t="s">
        <v>391</v>
      </c>
      <c r="E638">
        <v>139</v>
      </c>
      <c r="F638">
        <v>0</v>
      </c>
      <c r="G638">
        <v>0</v>
      </c>
      <c r="H638">
        <v>0</v>
      </c>
      <c r="I638" t="s">
        <v>554</v>
      </c>
      <c r="J638" s="22">
        <v>0</v>
      </c>
      <c r="K638" s="22">
        <v>0</v>
      </c>
      <c r="L638" s="22">
        <v>0</v>
      </c>
    </row>
    <row r="639" spans="1:12" ht="15">
      <c r="A639">
        <v>40</v>
      </c>
      <c r="B639">
        <v>10</v>
      </c>
      <c r="C639" t="s">
        <v>387</v>
      </c>
      <c r="D639" t="s">
        <v>391</v>
      </c>
      <c r="E639">
        <v>239</v>
      </c>
      <c r="F639">
        <v>0</v>
      </c>
      <c r="G639">
        <v>0</v>
      </c>
      <c r="H639">
        <v>0</v>
      </c>
      <c r="I639" t="s">
        <v>554</v>
      </c>
      <c r="J639" s="22">
        <v>0</v>
      </c>
      <c r="K639" s="22">
        <v>0</v>
      </c>
      <c r="L639" s="22">
        <v>0</v>
      </c>
    </row>
    <row r="640" spans="1:12" ht="15">
      <c r="A640">
        <v>40</v>
      </c>
      <c r="B640">
        <v>10</v>
      </c>
      <c r="C640" t="s">
        <v>390</v>
      </c>
      <c r="D640" t="s">
        <v>388</v>
      </c>
      <c r="E640">
        <v>600</v>
      </c>
      <c r="F640">
        <v>11</v>
      </c>
      <c r="G640">
        <v>7</v>
      </c>
      <c r="H640">
        <v>99</v>
      </c>
      <c r="I640" t="s">
        <v>555</v>
      </c>
      <c r="J640" s="22">
        <v>0</v>
      </c>
      <c r="K640" s="22">
        <v>0</v>
      </c>
      <c r="L640" s="22">
        <v>0</v>
      </c>
    </row>
    <row r="641" spans="1:12" ht="15">
      <c r="A641">
        <v>40</v>
      </c>
      <c r="B641">
        <v>10</v>
      </c>
      <c r="C641" t="s">
        <v>387</v>
      </c>
      <c r="D641" t="s">
        <v>391</v>
      </c>
      <c r="E641">
        <v>630</v>
      </c>
      <c r="F641">
        <v>11</v>
      </c>
      <c r="G641">
        <v>7</v>
      </c>
      <c r="H641">
        <v>99</v>
      </c>
      <c r="I641" t="s">
        <v>556</v>
      </c>
      <c r="J641" s="22">
        <v>0</v>
      </c>
      <c r="K641" s="22">
        <v>0</v>
      </c>
      <c r="L641" s="22">
        <v>0</v>
      </c>
    </row>
    <row r="642" spans="1:12" ht="15">
      <c r="A642">
        <v>40</v>
      </c>
      <c r="B642">
        <v>10</v>
      </c>
      <c r="C642" t="s">
        <v>387</v>
      </c>
      <c r="D642" t="s">
        <v>391</v>
      </c>
      <c r="E642">
        <v>630</v>
      </c>
      <c r="F642">
        <v>20</v>
      </c>
      <c r="G642">
        <v>3</v>
      </c>
      <c r="H642">
        <v>9</v>
      </c>
      <c r="I642" t="s">
        <v>557</v>
      </c>
      <c r="J642" s="22">
        <v>0</v>
      </c>
      <c r="K642" s="22">
        <v>0</v>
      </c>
      <c r="L642" s="22">
        <v>0</v>
      </c>
    </row>
    <row r="643" spans="1:12" ht="15">
      <c r="A643">
        <v>40</v>
      </c>
      <c r="B643">
        <v>10</v>
      </c>
      <c r="C643" t="s">
        <v>387</v>
      </c>
      <c r="D643" t="s">
        <v>391</v>
      </c>
      <c r="E643">
        <v>632</v>
      </c>
      <c r="F643">
        <v>11</v>
      </c>
      <c r="G643">
        <v>7</v>
      </c>
      <c r="H643">
        <v>99</v>
      </c>
      <c r="I643" t="s">
        <v>556</v>
      </c>
      <c r="J643" s="22">
        <v>0</v>
      </c>
      <c r="K643" s="22">
        <v>0</v>
      </c>
      <c r="L643" s="22">
        <v>0</v>
      </c>
    </row>
    <row r="644" spans="1:12" ht="15">
      <c r="A644">
        <v>40</v>
      </c>
      <c r="B644">
        <v>10</v>
      </c>
      <c r="C644" t="s">
        <v>390</v>
      </c>
      <c r="D644" t="s">
        <v>388</v>
      </c>
      <c r="E644">
        <v>642</v>
      </c>
      <c r="F644">
        <v>11</v>
      </c>
      <c r="G644">
        <v>7</v>
      </c>
      <c r="H644">
        <v>99</v>
      </c>
      <c r="I644" t="s">
        <v>555</v>
      </c>
      <c r="J644" s="22">
        <v>0</v>
      </c>
      <c r="K644" s="22">
        <v>0</v>
      </c>
      <c r="L644" s="22">
        <v>0</v>
      </c>
    </row>
    <row r="645" spans="1:12" ht="15">
      <c r="A645">
        <v>40</v>
      </c>
      <c r="B645">
        <v>10</v>
      </c>
      <c r="C645" t="s">
        <v>390</v>
      </c>
      <c r="D645" t="s">
        <v>388</v>
      </c>
      <c r="E645">
        <v>649</v>
      </c>
      <c r="F645">
        <v>11</v>
      </c>
      <c r="G645">
        <v>7</v>
      </c>
      <c r="H645">
        <v>99</v>
      </c>
      <c r="I645" t="s">
        <v>555</v>
      </c>
      <c r="J645" s="22">
        <v>0</v>
      </c>
      <c r="K645" s="22">
        <v>0</v>
      </c>
      <c r="L645" s="22">
        <v>0</v>
      </c>
    </row>
    <row r="646" spans="1:12" ht="15">
      <c r="A646">
        <v>40</v>
      </c>
      <c r="B646">
        <v>10</v>
      </c>
      <c r="D646" t="s">
        <v>384</v>
      </c>
      <c r="E646">
        <v>0</v>
      </c>
      <c r="F646">
        <v>0</v>
      </c>
      <c r="G646">
        <v>0</v>
      </c>
      <c r="H646">
        <v>0</v>
      </c>
      <c r="I646" t="s">
        <v>558</v>
      </c>
      <c r="J646" s="22">
        <v>631.65</v>
      </c>
      <c r="K646" s="22">
        <v>49012.09</v>
      </c>
      <c r="L646" s="22">
        <v>48380.44</v>
      </c>
    </row>
    <row r="647" spans="1:12" ht="15">
      <c r="A647">
        <v>40</v>
      </c>
      <c r="B647">
        <v>10</v>
      </c>
      <c r="D647" t="s">
        <v>384</v>
      </c>
      <c r="E647">
        <v>0</v>
      </c>
      <c r="F647">
        <v>0</v>
      </c>
      <c r="G647">
        <v>0</v>
      </c>
      <c r="H647">
        <v>0</v>
      </c>
      <c r="I647" t="s">
        <v>559</v>
      </c>
      <c r="J647" s="22">
        <v>631.65</v>
      </c>
      <c r="K647" s="22">
        <v>49012.09</v>
      </c>
      <c r="L647" s="22">
        <v>48380.44</v>
      </c>
    </row>
    <row r="648" spans="1:12" ht="15">
      <c r="A648">
        <v>40</v>
      </c>
      <c r="B648">
        <v>10</v>
      </c>
      <c r="C648" t="s">
        <v>387</v>
      </c>
      <c r="D648" t="s">
        <v>391</v>
      </c>
      <c r="E648">
        <v>126</v>
      </c>
      <c r="F648">
        <v>0</v>
      </c>
      <c r="G648">
        <v>0</v>
      </c>
      <c r="H648">
        <v>0</v>
      </c>
      <c r="I648" t="s">
        <v>559</v>
      </c>
      <c r="J648" s="22">
        <v>0</v>
      </c>
      <c r="K648" s="22">
        <v>0</v>
      </c>
      <c r="L648" s="22">
        <v>0</v>
      </c>
    </row>
    <row r="649" spans="1:12" ht="15">
      <c r="A649">
        <v>40</v>
      </c>
      <c r="B649">
        <v>10</v>
      </c>
      <c r="C649" t="s">
        <v>387</v>
      </c>
      <c r="D649" t="s">
        <v>391</v>
      </c>
      <c r="E649">
        <v>140</v>
      </c>
      <c r="F649">
        <v>2</v>
      </c>
      <c r="G649">
        <v>1</v>
      </c>
      <c r="H649">
        <v>0</v>
      </c>
      <c r="I649" t="s">
        <v>560</v>
      </c>
      <c r="J649" s="22">
        <v>631.65</v>
      </c>
      <c r="K649" s="22">
        <v>631.65</v>
      </c>
      <c r="L649" s="22">
        <v>0</v>
      </c>
    </row>
    <row r="650" spans="1:12" ht="15">
      <c r="A650">
        <v>40</v>
      </c>
      <c r="B650">
        <v>10</v>
      </c>
      <c r="C650" t="s">
        <v>387</v>
      </c>
      <c r="D650" t="s">
        <v>391</v>
      </c>
      <c r="E650">
        <v>226</v>
      </c>
      <c r="F650">
        <v>0</v>
      </c>
      <c r="G650">
        <v>0</v>
      </c>
      <c r="H650">
        <v>0</v>
      </c>
      <c r="I650" t="s">
        <v>559</v>
      </c>
      <c r="J650" s="22">
        <v>0</v>
      </c>
      <c r="K650" s="22">
        <v>48380.44</v>
      </c>
      <c r="L650" s="22">
        <v>48380.44</v>
      </c>
    </row>
    <row r="651" spans="1:12" ht="15">
      <c r="A651">
        <v>40</v>
      </c>
      <c r="B651">
        <v>10</v>
      </c>
      <c r="C651" t="s">
        <v>387</v>
      </c>
      <c r="D651" t="s">
        <v>384</v>
      </c>
      <c r="E651">
        <v>190</v>
      </c>
      <c r="F651">
        <v>0</v>
      </c>
      <c r="G651">
        <v>0</v>
      </c>
      <c r="H651">
        <v>0</v>
      </c>
      <c r="I651" t="s">
        <v>561</v>
      </c>
      <c r="J651" s="22">
        <v>0</v>
      </c>
      <c r="K651" s="22">
        <v>0</v>
      </c>
      <c r="L651" s="22">
        <v>0</v>
      </c>
    </row>
    <row r="652" spans="1:12" ht="15">
      <c r="A652">
        <v>40</v>
      </c>
      <c r="B652">
        <v>10</v>
      </c>
      <c r="C652" t="s">
        <v>387</v>
      </c>
      <c r="D652" t="s">
        <v>384</v>
      </c>
      <c r="E652">
        <v>191</v>
      </c>
      <c r="F652">
        <v>0</v>
      </c>
      <c r="G652">
        <v>0</v>
      </c>
      <c r="H652">
        <v>0</v>
      </c>
      <c r="I652" t="s">
        <v>562</v>
      </c>
      <c r="J652" s="22">
        <v>0</v>
      </c>
      <c r="K652" s="22">
        <v>0</v>
      </c>
      <c r="L652" s="22">
        <v>0</v>
      </c>
    </row>
    <row r="653" spans="1:12" ht="15">
      <c r="A653">
        <v>40</v>
      </c>
      <c r="B653">
        <v>10</v>
      </c>
      <c r="C653" t="s">
        <v>387</v>
      </c>
      <c r="D653" t="s">
        <v>384</v>
      </c>
      <c r="E653">
        <v>193</v>
      </c>
      <c r="F653">
        <v>0</v>
      </c>
      <c r="G653">
        <v>0</v>
      </c>
      <c r="H653">
        <v>0</v>
      </c>
      <c r="I653" t="s">
        <v>563</v>
      </c>
      <c r="J653" s="22">
        <v>0</v>
      </c>
      <c r="K653" s="22">
        <v>0</v>
      </c>
      <c r="L653" s="22">
        <v>0</v>
      </c>
    </row>
    <row r="654" spans="1:12" ht="15">
      <c r="A654">
        <v>40</v>
      </c>
      <c r="B654">
        <v>10</v>
      </c>
      <c r="C654" t="s">
        <v>387</v>
      </c>
      <c r="D654" t="s">
        <v>384</v>
      </c>
      <c r="E654">
        <v>198</v>
      </c>
      <c r="F654">
        <v>0</v>
      </c>
      <c r="G654">
        <v>0</v>
      </c>
      <c r="H654">
        <v>0</v>
      </c>
      <c r="I654" t="s">
        <v>564</v>
      </c>
      <c r="J654" s="22">
        <v>0</v>
      </c>
      <c r="K654" s="22">
        <v>0</v>
      </c>
      <c r="L654" s="22">
        <v>0</v>
      </c>
    </row>
    <row r="655" spans="1:12" ht="15">
      <c r="A655">
        <v>40</v>
      </c>
      <c r="B655">
        <v>10</v>
      </c>
      <c r="D655" t="s">
        <v>384</v>
      </c>
      <c r="E655">
        <v>0</v>
      </c>
      <c r="F655">
        <v>0</v>
      </c>
      <c r="G655">
        <v>0</v>
      </c>
      <c r="H655">
        <v>0</v>
      </c>
      <c r="I655" t="s">
        <v>50</v>
      </c>
      <c r="J655" s="22">
        <v>631.65</v>
      </c>
      <c r="K655" s="22">
        <v>49012.09</v>
      </c>
      <c r="L655" s="22">
        <v>48380.44</v>
      </c>
    </row>
    <row r="656" spans="1:12" ht="15">
      <c r="A656">
        <v>40</v>
      </c>
      <c r="B656">
        <v>10</v>
      </c>
      <c r="D656" t="s">
        <v>384</v>
      </c>
      <c r="E656">
        <v>0</v>
      </c>
      <c r="F656">
        <v>0</v>
      </c>
      <c r="G656">
        <v>0</v>
      </c>
      <c r="H656">
        <v>0</v>
      </c>
      <c r="I656" t="s">
        <v>565</v>
      </c>
      <c r="J656" s="22">
        <v>0</v>
      </c>
      <c r="K656" s="22">
        <v>0</v>
      </c>
      <c r="L656" s="22">
        <v>0</v>
      </c>
    </row>
    <row r="657" spans="1:12" ht="15">
      <c r="A657">
        <v>40</v>
      </c>
      <c r="B657">
        <v>10</v>
      </c>
      <c r="D657" t="s">
        <v>384</v>
      </c>
      <c r="E657">
        <v>0</v>
      </c>
      <c r="F657">
        <v>0</v>
      </c>
      <c r="G657">
        <v>0</v>
      </c>
      <c r="H657">
        <v>0</v>
      </c>
      <c r="I657" t="s">
        <v>566</v>
      </c>
      <c r="J657" s="22">
        <v>0</v>
      </c>
      <c r="K657" s="22">
        <v>0</v>
      </c>
      <c r="L657" s="22">
        <v>0</v>
      </c>
    </row>
    <row r="658" spans="1:12" ht="15">
      <c r="A658">
        <v>40</v>
      </c>
      <c r="B658">
        <v>10</v>
      </c>
      <c r="C658" t="s">
        <v>390</v>
      </c>
      <c r="D658" t="s">
        <v>391</v>
      </c>
      <c r="E658">
        <v>302</v>
      </c>
      <c r="F658">
        <v>0</v>
      </c>
      <c r="G658">
        <v>0</v>
      </c>
      <c r="H658">
        <v>0</v>
      </c>
      <c r="I658" t="s">
        <v>566</v>
      </c>
      <c r="J658" s="22">
        <v>0</v>
      </c>
      <c r="K658" s="22">
        <v>0</v>
      </c>
      <c r="L658" s="22">
        <v>0</v>
      </c>
    </row>
    <row r="659" spans="1:12" ht="15">
      <c r="A659">
        <v>40</v>
      </c>
      <c r="B659">
        <v>10</v>
      </c>
      <c r="C659" t="s">
        <v>387</v>
      </c>
      <c r="D659" t="s">
        <v>388</v>
      </c>
      <c r="E659">
        <v>500</v>
      </c>
      <c r="F659">
        <v>3</v>
      </c>
      <c r="G659">
        <v>1</v>
      </c>
      <c r="H659">
        <v>2</v>
      </c>
      <c r="I659" t="s">
        <v>567</v>
      </c>
      <c r="J659" s="22">
        <v>0</v>
      </c>
      <c r="K659" s="22">
        <v>0</v>
      </c>
      <c r="L659" s="22">
        <v>0</v>
      </c>
    </row>
    <row r="660" spans="1:12" ht="15">
      <c r="A660">
        <v>40</v>
      </c>
      <c r="B660">
        <v>10</v>
      </c>
      <c r="C660" t="s">
        <v>390</v>
      </c>
      <c r="D660" t="s">
        <v>391</v>
      </c>
      <c r="E660">
        <v>600</v>
      </c>
      <c r="F660">
        <v>11</v>
      </c>
      <c r="G660">
        <v>2</v>
      </c>
      <c r="H660">
        <v>1</v>
      </c>
      <c r="I660" t="s">
        <v>568</v>
      </c>
      <c r="J660" s="22">
        <v>0</v>
      </c>
      <c r="K660" s="22">
        <v>0</v>
      </c>
      <c r="L660" s="22">
        <v>0</v>
      </c>
    </row>
    <row r="661" spans="1:12" ht="15">
      <c r="A661">
        <v>40</v>
      </c>
      <c r="B661">
        <v>10</v>
      </c>
      <c r="C661" t="s">
        <v>390</v>
      </c>
      <c r="D661" t="s">
        <v>391</v>
      </c>
      <c r="E661">
        <v>600</v>
      </c>
      <c r="F661">
        <v>11</v>
      </c>
      <c r="G661">
        <v>6</v>
      </c>
      <c r="H661">
        <v>1</v>
      </c>
      <c r="I661" t="s">
        <v>569</v>
      </c>
      <c r="J661" s="22">
        <v>0</v>
      </c>
      <c r="K661" s="22">
        <v>0</v>
      </c>
      <c r="L661" s="22">
        <v>0</v>
      </c>
    </row>
    <row r="662" spans="1:12" ht="15">
      <c r="A662">
        <v>40</v>
      </c>
      <c r="B662">
        <v>10</v>
      </c>
      <c r="C662" t="s">
        <v>387</v>
      </c>
      <c r="D662" t="s">
        <v>388</v>
      </c>
      <c r="E662">
        <v>630</v>
      </c>
      <c r="F662">
        <v>11</v>
      </c>
      <c r="G662">
        <v>2</v>
      </c>
      <c r="H662">
        <v>1</v>
      </c>
      <c r="I662" t="s">
        <v>568</v>
      </c>
      <c r="J662" s="22">
        <v>0</v>
      </c>
      <c r="K662" s="22">
        <v>0</v>
      </c>
      <c r="L662" s="22">
        <v>0</v>
      </c>
    </row>
    <row r="663" spans="1:12" ht="15">
      <c r="A663">
        <v>40</v>
      </c>
      <c r="B663">
        <v>10</v>
      </c>
      <c r="C663" t="s">
        <v>387</v>
      </c>
      <c r="D663" t="s">
        <v>388</v>
      </c>
      <c r="E663">
        <v>630</v>
      </c>
      <c r="F663">
        <v>11</v>
      </c>
      <c r="G663">
        <v>6</v>
      </c>
      <c r="H663">
        <v>1</v>
      </c>
      <c r="I663" t="s">
        <v>570</v>
      </c>
      <c r="J663" s="22">
        <v>0</v>
      </c>
      <c r="K663" s="22">
        <v>0</v>
      </c>
      <c r="L663" s="22">
        <v>0</v>
      </c>
    </row>
    <row r="664" spans="1:12" ht="15">
      <c r="A664">
        <v>40</v>
      </c>
      <c r="B664">
        <v>10</v>
      </c>
      <c r="C664" t="s">
        <v>387</v>
      </c>
      <c r="D664" t="s">
        <v>388</v>
      </c>
      <c r="E664">
        <v>632</v>
      </c>
      <c r="F664">
        <v>11</v>
      </c>
      <c r="G664">
        <v>2</v>
      </c>
      <c r="H664">
        <v>1</v>
      </c>
      <c r="I664" t="s">
        <v>568</v>
      </c>
      <c r="J664" s="22">
        <v>0</v>
      </c>
      <c r="K664" s="22">
        <v>0</v>
      </c>
      <c r="L664" s="22">
        <v>0</v>
      </c>
    </row>
    <row r="665" spans="1:12" ht="15">
      <c r="A665">
        <v>40</v>
      </c>
      <c r="B665">
        <v>10</v>
      </c>
      <c r="C665" t="s">
        <v>387</v>
      </c>
      <c r="D665" t="s">
        <v>388</v>
      </c>
      <c r="E665">
        <v>632</v>
      </c>
      <c r="F665">
        <v>11</v>
      </c>
      <c r="G665">
        <v>6</v>
      </c>
      <c r="H665">
        <v>1</v>
      </c>
      <c r="I665" t="s">
        <v>570</v>
      </c>
      <c r="J665" s="22">
        <v>0</v>
      </c>
      <c r="K665" s="22">
        <v>0</v>
      </c>
      <c r="L665" s="22">
        <v>0</v>
      </c>
    </row>
    <row r="666" spans="1:12" ht="15">
      <c r="A666">
        <v>40</v>
      </c>
      <c r="B666">
        <v>10</v>
      </c>
      <c r="C666" t="s">
        <v>390</v>
      </c>
      <c r="D666" t="s">
        <v>391</v>
      </c>
      <c r="E666">
        <v>642</v>
      </c>
      <c r="F666">
        <v>11</v>
      </c>
      <c r="G666">
        <v>2</v>
      </c>
      <c r="H666">
        <v>1</v>
      </c>
      <c r="I666" t="s">
        <v>568</v>
      </c>
      <c r="J666" s="22">
        <v>0</v>
      </c>
      <c r="K666" s="22">
        <v>0</v>
      </c>
      <c r="L666" s="22">
        <v>0</v>
      </c>
    </row>
    <row r="667" spans="1:12" ht="15">
      <c r="A667">
        <v>40</v>
      </c>
      <c r="B667">
        <v>10</v>
      </c>
      <c r="C667" t="s">
        <v>390</v>
      </c>
      <c r="D667" t="s">
        <v>391</v>
      </c>
      <c r="E667">
        <v>642</v>
      </c>
      <c r="F667">
        <v>11</v>
      </c>
      <c r="G667">
        <v>6</v>
      </c>
      <c r="H667">
        <v>1</v>
      </c>
      <c r="I667" t="s">
        <v>569</v>
      </c>
      <c r="J667" s="22">
        <v>0</v>
      </c>
      <c r="K667" s="22">
        <v>0</v>
      </c>
      <c r="L667" s="22">
        <v>0</v>
      </c>
    </row>
    <row r="668" spans="1:12" ht="15">
      <c r="A668">
        <v>40</v>
      </c>
      <c r="B668">
        <v>10</v>
      </c>
      <c r="C668" t="s">
        <v>390</v>
      </c>
      <c r="D668" t="s">
        <v>391</v>
      </c>
      <c r="E668">
        <v>649</v>
      </c>
      <c r="F668">
        <v>11</v>
      </c>
      <c r="G668">
        <v>2</v>
      </c>
      <c r="H668">
        <v>1</v>
      </c>
      <c r="I668" t="s">
        <v>568</v>
      </c>
      <c r="J668" s="22">
        <v>0</v>
      </c>
      <c r="K668" s="22">
        <v>0</v>
      </c>
      <c r="L668" s="22">
        <v>0</v>
      </c>
    </row>
    <row r="669" spans="1:12" ht="15">
      <c r="A669">
        <v>40</v>
      </c>
      <c r="B669">
        <v>10</v>
      </c>
      <c r="C669" t="s">
        <v>390</v>
      </c>
      <c r="D669" t="s">
        <v>391</v>
      </c>
      <c r="E669">
        <v>649</v>
      </c>
      <c r="F669">
        <v>11</v>
      </c>
      <c r="G669">
        <v>6</v>
      </c>
      <c r="H669">
        <v>1</v>
      </c>
      <c r="I669" t="s">
        <v>569</v>
      </c>
      <c r="J669" s="22">
        <v>0</v>
      </c>
      <c r="K669" s="22">
        <v>0</v>
      </c>
      <c r="L669" s="22">
        <v>0</v>
      </c>
    </row>
    <row r="670" spans="1:12" ht="15">
      <c r="A670">
        <v>40</v>
      </c>
      <c r="B670">
        <v>10</v>
      </c>
      <c r="D670" t="s">
        <v>384</v>
      </c>
      <c r="E670">
        <v>0</v>
      </c>
      <c r="F670">
        <v>0</v>
      </c>
      <c r="G670">
        <v>0</v>
      </c>
      <c r="H670">
        <v>0</v>
      </c>
      <c r="I670" t="s">
        <v>571</v>
      </c>
      <c r="J670" s="22">
        <v>0</v>
      </c>
      <c r="K670" s="22">
        <v>0</v>
      </c>
      <c r="L670" s="22">
        <v>0</v>
      </c>
    </row>
    <row r="671" spans="1:12" ht="15">
      <c r="A671">
        <v>40</v>
      </c>
      <c r="B671">
        <v>10</v>
      </c>
      <c r="C671" t="s">
        <v>390</v>
      </c>
      <c r="D671" t="s">
        <v>391</v>
      </c>
      <c r="E671">
        <v>303</v>
      </c>
      <c r="F671">
        <v>0</v>
      </c>
      <c r="G671">
        <v>0</v>
      </c>
      <c r="H671">
        <v>0</v>
      </c>
      <c r="I671" t="s">
        <v>571</v>
      </c>
      <c r="J671" s="22">
        <v>0</v>
      </c>
      <c r="K671" s="22">
        <v>0</v>
      </c>
      <c r="L671" s="22">
        <v>0</v>
      </c>
    </row>
    <row r="672" spans="1:12" ht="15">
      <c r="A672">
        <v>40</v>
      </c>
      <c r="B672">
        <v>10</v>
      </c>
      <c r="C672" t="s">
        <v>390</v>
      </c>
      <c r="D672" t="s">
        <v>391</v>
      </c>
      <c r="E672">
        <v>403</v>
      </c>
      <c r="F672">
        <v>0</v>
      </c>
      <c r="G672">
        <v>0</v>
      </c>
      <c r="H672">
        <v>0</v>
      </c>
      <c r="I672" t="s">
        <v>571</v>
      </c>
      <c r="J672" s="22">
        <v>0</v>
      </c>
      <c r="K672" s="22">
        <v>0</v>
      </c>
      <c r="L672" s="22">
        <v>0</v>
      </c>
    </row>
    <row r="673" spans="1:12" ht="15">
      <c r="A673">
        <v>40</v>
      </c>
      <c r="B673">
        <v>10</v>
      </c>
      <c r="C673" t="s">
        <v>387</v>
      </c>
      <c r="D673" t="s">
        <v>388</v>
      </c>
      <c r="E673">
        <v>500</v>
      </c>
      <c r="F673">
        <v>3</v>
      </c>
      <c r="G673">
        <v>1</v>
      </c>
      <c r="H673">
        <v>3</v>
      </c>
      <c r="I673" t="s">
        <v>572</v>
      </c>
      <c r="J673" s="22">
        <v>0</v>
      </c>
      <c r="K673" s="22">
        <v>0</v>
      </c>
      <c r="L673" s="22">
        <v>0</v>
      </c>
    </row>
    <row r="674" spans="1:12" ht="15">
      <c r="A674">
        <v>40</v>
      </c>
      <c r="B674">
        <v>10</v>
      </c>
      <c r="D674" t="s">
        <v>384</v>
      </c>
      <c r="E674">
        <v>0</v>
      </c>
      <c r="F674">
        <v>0</v>
      </c>
      <c r="G674">
        <v>0</v>
      </c>
      <c r="H674">
        <v>0</v>
      </c>
      <c r="I674" t="s">
        <v>573</v>
      </c>
      <c r="J674" s="22">
        <v>0</v>
      </c>
      <c r="K674" s="22">
        <v>0</v>
      </c>
      <c r="L674" s="22">
        <v>0</v>
      </c>
    </row>
    <row r="675" spans="1:12" ht="15">
      <c r="A675">
        <v>40</v>
      </c>
      <c r="B675">
        <v>10</v>
      </c>
      <c r="C675" t="s">
        <v>390</v>
      </c>
      <c r="D675" t="s">
        <v>391</v>
      </c>
      <c r="E675">
        <v>304</v>
      </c>
      <c r="F675">
        <v>0</v>
      </c>
      <c r="G675">
        <v>0</v>
      </c>
      <c r="H675">
        <v>0</v>
      </c>
      <c r="I675" t="s">
        <v>573</v>
      </c>
      <c r="J675" s="22">
        <v>0</v>
      </c>
      <c r="K675" s="22">
        <v>0</v>
      </c>
      <c r="L675" s="22">
        <v>0</v>
      </c>
    </row>
    <row r="676" spans="1:12" ht="15">
      <c r="A676">
        <v>40</v>
      </c>
      <c r="B676">
        <v>10</v>
      </c>
      <c r="C676" t="s">
        <v>390</v>
      </c>
      <c r="D676" t="s">
        <v>391</v>
      </c>
      <c r="E676">
        <v>404</v>
      </c>
      <c r="F676">
        <v>0</v>
      </c>
      <c r="G676">
        <v>0</v>
      </c>
      <c r="H676">
        <v>0</v>
      </c>
      <c r="I676" t="s">
        <v>573</v>
      </c>
      <c r="J676" s="22">
        <v>0</v>
      </c>
      <c r="K676" s="22">
        <v>0</v>
      </c>
      <c r="L676" s="22">
        <v>0</v>
      </c>
    </row>
    <row r="677" spans="1:12" ht="15">
      <c r="A677">
        <v>40</v>
      </c>
      <c r="B677">
        <v>10</v>
      </c>
      <c r="C677" t="s">
        <v>387</v>
      </c>
      <c r="D677" t="s">
        <v>388</v>
      </c>
      <c r="E677">
        <v>500</v>
      </c>
      <c r="F677">
        <v>3</v>
      </c>
      <c r="G677">
        <v>1</v>
      </c>
      <c r="H677">
        <v>4</v>
      </c>
      <c r="I677" t="s">
        <v>574</v>
      </c>
      <c r="J677" s="22">
        <v>0</v>
      </c>
      <c r="K677" s="22">
        <v>0</v>
      </c>
      <c r="L677" s="22">
        <v>0</v>
      </c>
    </row>
    <row r="678" spans="1:12" ht="15">
      <c r="A678">
        <v>40</v>
      </c>
      <c r="B678">
        <v>10</v>
      </c>
      <c r="C678" t="s">
        <v>390</v>
      </c>
      <c r="D678" t="s">
        <v>391</v>
      </c>
      <c r="E678">
        <v>600</v>
      </c>
      <c r="F678">
        <v>11</v>
      </c>
      <c r="G678">
        <v>2</v>
      </c>
      <c r="H678">
        <v>2</v>
      </c>
      <c r="I678" t="s">
        <v>575</v>
      </c>
      <c r="J678" s="22">
        <v>0</v>
      </c>
      <c r="K678" s="22">
        <v>0</v>
      </c>
      <c r="L678" s="22">
        <v>0</v>
      </c>
    </row>
    <row r="679" spans="1:12" ht="15">
      <c r="A679">
        <v>40</v>
      </c>
      <c r="B679">
        <v>10</v>
      </c>
      <c r="C679" t="s">
        <v>390</v>
      </c>
      <c r="D679" t="s">
        <v>391</v>
      </c>
      <c r="E679">
        <v>600</v>
      </c>
      <c r="F679">
        <v>11</v>
      </c>
      <c r="G679">
        <v>6</v>
      </c>
      <c r="H679">
        <v>2</v>
      </c>
      <c r="I679" t="s">
        <v>576</v>
      </c>
      <c r="J679" s="22">
        <v>0</v>
      </c>
      <c r="K679" s="22">
        <v>0</v>
      </c>
      <c r="L679" s="22">
        <v>0</v>
      </c>
    </row>
    <row r="680" spans="1:12" ht="15">
      <c r="A680">
        <v>40</v>
      </c>
      <c r="B680">
        <v>10</v>
      </c>
      <c r="C680" t="s">
        <v>387</v>
      </c>
      <c r="D680" t="s">
        <v>388</v>
      </c>
      <c r="E680">
        <v>630</v>
      </c>
      <c r="F680">
        <v>11</v>
      </c>
      <c r="G680">
        <v>2</v>
      </c>
      <c r="H680">
        <v>2</v>
      </c>
      <c r="I680" t="s">
        <v>575</v>
      </c>
      <c r="J680" s="22">
        <v>0</v>
      </c>
      <c r="K680" s="22">
        <v>0</v>
      </c>
      <c r="L680" s="22">
        <v>0</v>
      </c>
    </row>
    <row r="681" spans="1:12" ht="15">
      <c r="A681">
        <v>40</v>
      </c>
      <c r="B681">
        <v>10</v>
      </c>
      <c r="C681" t="s">
        <v>387</v>
      </c>
      <c r="D681" t="s">
        <v>388</v>
      </c>
      <c r="E681">
        <v>630</v>
      </c>
      <c r="F681">
        <v>11</v>
      </c>
      <c r="G681">
        <v>6</v>
      </c>
      <c r="H681">
        <v>2</v>
      </c>
      <c r="I681" t="s">
        <v>577</v>
      </c>
      <c r="J681" s="22">
        <v>0</v>
      </c>
      <c r="K681" s="22">
        <v>0</v>
      </c>
      <c r="L681" s="22">
        <v>0</v>
      </c>
    </row>
    <row r="682" spans="1:12" ht="15">
      <c r="A682">
        <v>40</v>
      </c>
      <c r="B682">
        <v>10</v>
      </c>
      <c r="C682" t="s">
        <v>387</v>
      </c>
      <c r="D682" t="s">
        <v>388</v>
      </c>
      <c r="E682">
        <v>632</v>
      </c>
      <c r="F682">
        <v>11</v>
      </c>
      <c r="G682">
        <v>2</v>
      </c>
      <c r="H682">
        <v>2</v>
      </c>
      <c r="I682" t="s">
        <v>575</v>
      </c>
      <c r="J682" s="22">
        <v>0</v>
      </c>
      <c r="K682" s="22">
        <v>0</v>
      </c>
      <c r="L682" s="22">
        <v>0</v>
      </c>
    </row>
    <row r="683" spans="1:12" ht="15">
      <c r="A683">
        <v>40</v>
      </c>
      <c r="B683">
        <v>10</v>
      </c>
      <c r="C683" t="s">
        <v>387</v>
      </c>
      <c r="D683" t="s">
        <v>388</v>
      </c>
      <c r="E683">
        <v>632</v>
      </c>
      <c r="F683">
        <v>11</v>
      </c>
      <c r="G683">
        <v>6</v>
      </c>
      <c r="H683">
        <v>2</v>
      </c>
      <c r="I683" t="s">
        <v>577</v>
      </c>
      <c r="J683" s="22">
        <v>0</v>
      </c>
      <c r="K683" s="22">
        <v>0</v>
      </c>
      <c r="L683" s="22">
        <v>0</v>
      </c>
    </row>
    <row r="684" spans="1:12" ht="15">
      <c r="A684">
        <v>40</v>
      </c>
      <c r="B684">
        <v>10</v>
      </c>
      <c r="C684" t="s">
        <v>390</v>
      </c>
      <c r="D684" t="s">
        <v>391</v>
      </c>
      <c r="E684">
        <v>642</v>
      </c>
      <c r="F684">
        <v>11</v>
      </c>
      <c r="G684">
        <v>2</v>
      </c>
      <c r="H684">
        <v>2</v>
      </c>
      <c r="I684" t="s">
        <v>575</v>
      </c>
      <c r="J684" s="22">
        <v>0</v>
      </c>
      <c r="K684" s="22">
        <v>0</v>
      </c>
      <c r="L684" s="22">
        <v>0</v>
      </c>
    </row>
    <row r="685" spans="1:12" ht="15">
      <c r="A685">
        <v>40</v>
      </c>
      <c r="B685">
        <v>10</v>
      </c>
      <c r="C685" t="s">
        <v>390</v>
      </c>
      <c r="D685" t="s">
        <v>391</v>
      </c>
      <c r="E685">
        <v>642</v>
      </c>
      <c r="F685">
        <v>11</v>
      </c>
      <c r="G685">
        <v>6</v>
      </c>
      <c r="H685">
        <v>2</v>
      </c>
      <c r="I685" t="s">
        <v>576</v>
      </c>
      <c r="J685" s="22">
        <v>0</v>
      </c>
      <c r="K685" s="22">
        <v>0</v>
      </c>
      <c r="L685" s="22">
        <v>0</v>
      </c>
    </row>
    <row r="686" spans="1:12" ht="15">
      <c r="A686">
        <v>40</v>
      </c>
      <c r="B686">
        <v>10</v>
      </c>
      <c r="C686" t="s">
        <v>390</v>
      </c>
      <c r="D686" t="s">
        <v>391</v>
      </c>
      <c r="E686">
        <v>649</v>
      </c>
      <c r="F686">
        <v>11</v>
      </c>
      <c r="G686">
        <v>2</v>
      </c>
      <c r="H686">
        <v>2</v>
      </c>
      <c r="I686" t="s">
        <v>575</v>
      </c>
      <c r="J686" s="22">
        <v>0</v>
      </c>
      <c r="K686" s="22">
        <v>0</v>
      </c>
      <c r="L686" s="22">
        <v>0</v>
      </c>
    </row>
    <row r="687" spans="1:12" ht="15">
      <c r="A687">
        <v>40</v>
      </c>
      <c r="B687">
        <v>10</v>
      </c>
      <c r="C687" t="s">
        <v>390</v>
      </c>
      <c r="D687" t="s">
        <v>391</v>
      </c>
      <c r="E687">
        <v>649</v>
      </c>
      <c r="F687">
        <v>11</v>
      </c>
      <c r="G687">
        <v>6</v>
      </c>
      <c r="H687">
        <v>2</v>
      </c>
      <c r="I687" t="s">
        <v>576</v>
      </c>
      <c r="J687" s="22">
        <v>0</v>
      </c>
      <c r="K687" s="22">
        <v>0</v>
      </c>
      <c r="L687" s="22">
        <v>0</v>
      </c>
    </row>
    <row r="688" spans="1:12" ht="15">
      <c r="A688">
        <v>40</v>
      </c>
      <c r="B688">
        <v>10</v>
      </c>
      <c r="D688" t="s">
        <v>384</v>
      </c>
      <c r="E688">
        <v>0</v>
      </c>
      <c r="F688">
        <v>0</v>
      </c>
      <c r="G688">
        <v>0</v>
      </c>
      <c r="H688">
        <v>0</v>
      </c>
      <c r="I688" t="s">
        <v>578</v>
      </c>
      <c r="J688" s="22">
        <v>0</v>
      </c>
      <c r="K688" s="22">
        <v>0</v>
      </c>
      <c r="L688" s="22">
        <v>0</v>
      </c>
    </row>
    <row r="689" spans="1:12" ht="15">
      <c r="A689">
        <v>40</v>
      </c>
      <c r="B689">
        <v>10</v>
      </c>
      <c r="C689" t="s">
        <v>390</v>
      </c>
      <c r="D689" t="s">
        <v>391</v>
      </c>
      <c r="E689">
        <v>305</v>
      </c>
      <c r="F689">
        <v>0</v>
      </c>
      <c r="G689">
        <v>0</v>
      </c>
      <c r="H689">
        <v>0</v>
      </c>
      <c r="I689" t="s">
        <v>578</v>
      </c>
      <c r="J689" s="22">
        <v>0</v>
      </c>
      <c r="K689" s="22">
        <v>0</v>
      </c>
      <c r="L689" s="22">
        <v>0</v>
      </c>
    </row>
    <row r="690" spans="1:12" ht="15">
      <c r="A690">
        <v>40</v>
      </c>
      <c r="B690">
        <v>10</v>
      </c>
      <c r="C690" t="s">
        <v>387</v>
      </c>
      <c r="D690" t="s">
        <v>388</v>
      </c>
      <c r="E690">
        <v>500</v>
      </c>
      <c r="F690">
        <v>3</v>
      </c>
      <c r="G690">
        <v>1</v>
      </c>
      <c r="H690">
        <v>5</v>
      </c>
      <c r="I690" t="s">
        <v>579</v>
      </c>
      <c r="J690" s="22">
        <v>0</v>
      </c>
      <c r="K690" s="22">
        <v>0</v>
      </c>
      <c r="L690" s="22">
        <v>0</v>
      </c>
    </row>
    <row r="691" spans="1:12" ht="15">
      <c r="A691">
        <v>40</v>
      </c>
      <c r="B691">
        <v>10</v>
      </c>
      <c r="C691" t="s">
        <v>390</v>
      </c>
      <c r="D691" t="s">
        <v>391</v>
      </c>
      <c r="E691">
        <v>600</v>
      </c>
      <c r="F691">
        <v>11</v>
      </c>
      <c r="G691">
        <v>2</v>
      </c>
      <c r="H691">
        <v>3</v>
      </c>
      <c r="I691" t="s">
        <v>580</v>
      </c>
      <c r="J691" s="22">
        <v>0</v>
      </c>
      <c r="K691" s="22">
        <v>0</v>
      </c>
      <c r="L691" s="22">
        <v>0</v>
      </c>
    </row>
    <row r="692" spans="1:12" ht="15">
      <c r="A692">
        <v>40</v>
      </c>
      <c r="B692">
        <v>10</v>
      </c>
      <c r="C692" t="s">
        <v>390</v>
      </c>
      <c r="D692" t="s">
        <v>391</v>
      </c>
      <c r="E692">
        <v>600</v>
      </c>
      <c r="F692">
        <v>11</v>
      </c>
      <c r="G692">
        <v>6</v>
      </c>
      <c r="H692">
        <v>3</v>
      </c>
      <c r="I692" t="s">
        <v>581</v>
      </c>
      <c r="J692" s="22">
        <v>0</v>
      </c>
      <c r="K692" s="22">
        <v>0</v>
      </c>
      <c r="L692" s="22">
        <v>0</v>
      </c>
    </row>
    <row r="693" spans="1:12" ht="15">
      <c r="A693">
        <v>40</v>
      </c>
      <c r="B693">
        <v>10</v>
      </c>
      <c r="C693" t="s">
        <v>390</v>
      </c>
      <c r="D693" t="s">
        <v>391</v>
      </c>
      <c r="E693">
        <v>642</v>
      </c>
      <c r="F693">
        <v>11</v>
      </c>
      <c r="G693">
        <v>2</v>
      </c>
      <c r="H693">
        <v>3</v>
      </c>
      <c r="I693" t="s">
        <v>580</v>
      </c>
      <c r="J693" s="22">
        <v>0</v>
      </c>
      <c r="K693" s="22">
        <v>0</v>
      </c>
      <c r="L693" s="22">
        <v>0</v>
      </c>
    </row>
    <row r="694" spans="1:12" ht="15">
      <c r="A694">
        <v>40</v>
      </c>
      <c r="B694">
        <v>10</v>
      </c>
      <c r="C694" t="s">
        <v>390</v>
      </c>
      <c r="D694" t="s">
        <v>391</v>
      </c>
      <c r="E694">
        <v>642</v>
      </c>
      <c r="F694">
        <v>11</v>
      </c>
      <c r="G694">
        <v>6</v>
      </c>
      <c r="H694">
        <v>3</v>
      </c>
      <c r="I694" t="s">
        <v>581</v>
      </c>
      <c r="J694" s="22">
        <v>0</v>
      </c>
      <c r="K694" s="22">
        <v>0</v>
      </c>
      <c r="L694" s="22">
        <v>0</v>
      </c>
    </row>
    <row r="695" spans="1:12" ht="15">
      <c r="A695">
        <v>40</v>
      </c>
      <c r="B695">
        <v>10</v>
      </c>
      <c r="C695" t="s">
        <v>390</v>
      </c>
      <c r="D695" t="s">
        <v>391</v>
      </c>
      <c r="E695">
        <v>649</v>
      </c>
      <c r="F695">
        <v>11</v>
      </c>
      <c r="G695">
        <v>2</v>
      </c>
      <c r="H695">
        <v>3</v>
      </c>
      <c r="I695" t="s">
        <v>580</v>
      </c>
      <c r="J695" s="22">
        <v>0</v>
      </c>
      <c r="K695" s="22">
        <v>0</v>
      </c>
      <c r="L695" s="22">
        <v>0</v>
      </c>
    </row>
    <row r="696" spans="1:12" ht="15">
      <c r="A696">
        <v>40</v>
      </c>
      <c r="B696">
        <v>10</v>
      </c>
      <c r="C696" t="s">
        <v>390</v>
      </c>
      <c r="D696" t="s">
        <v>391</v>
      </c>
      <c r="E696">
        <v>649</v>
      </c>
      <c r="F696">
        <v>11</v>
      </c>
      <c r="G696">
        <v>6</v>
      </c>
      <c r="H696">
        <v>3</v>
      </c>
      <c r="I696" t="s">
        <v>581</v>
      </c>
      <c r="J696" s="22">
        <v>0</v>
      </c>
      <c r="K696" s="22">
        <v>0</v>
      </c>
      <c r="L696" s="22">
        <v>0</v>
      </c>
    </row>
    <row r="697" spans="1:12" ht="15">
      <c r="A697">
        <v>40</v>
      </c>
      <c r="B697">
        <v>10</v>
      </c>
      <c r="D697" t="s">
        <v>384</v>
      </c>
      <c r="E697">
        <v>0</v>
      </c>
      <c r="F697">
        <v>0</v>
      </c>
      <c r="G697">
        <v>0</v>
      </c>
      <c r="H697">
        <v>0</v>
      </c>
      <c r="I697" t="s">
        <v>582</v>
      </c>
      <c r="J697" s="22">
        <v>0</v>
      </c>
      <c r="K697" s="22">
        <v>0</v>
      </c>
      <c r="L697" s="22">
        <v>0</v>
      </c>
    </row>
    <row r="698" spans="1:12" ht="15">
      <c r="A698">
        <v>40</v>
      </c>
      <c r="B698">
        <v>10</v>
      </c>
      <c r="C698" t="s">
        <v>390</v>
      </c>
      <c r="D698" t="s">
        <v>391</v>
      </c>
      <c r="E698">
        <v>309</v>
      </c>
      <c r="F698">
        <v>0</v>
      </c>
      <c r="G698">
        <v>0</v>
      </c>
      <c r="H698">
        <v>0</v>
      </c>
      <c r="I698" t="s">
        <v>582</v>
      </c>
      <c r="J698" s="22">
        <v>0</v>
      </c>
      <c r="K698" s="22">
        <v>0</v>
      </c>
      <c r="L698" s="22">
        <v>0</v>
      </c>
    </row>
    <row r="699" spans="1:12" ht="15">
      <c r="A699">
        <v>40</v>
      </c>
      <c r="B699">
        <v>10</v>
      </c>
      <c r="C699" t="s">
        <v>390</v>
      </c>
      <c r="D699" t="s">
        <v>391</v>
      </c>
      <c r="E699">
        <v>409</v>
      </c>
      <c r="F699">
        <v>0</v>
      </c>
      <c r="G699">
        <v>0</v>
      </c>
      <c r="H699">
        <v>0</v>
      </c>
      <c r="I699" t="s">
        <v>582</v>
      </c>
      <c r="J699" s="22">
        <v>0</v>
      </c>
      <c r="K699" s="22">
        <v>0</v>
      </c>
      <c r="L699" s="22">
        <v>0</v>
      </c>
    </row>
    <row r="700" spans="1:12" ht="15">
      <c r="A700">
        <v>40</v>
      </c>
      <c r="B700">
        <v>10</v>
      </c>
      <c r="C700" t="s">
        <v>387</v>
      </c>
      <c r="D700" t="s">
        <v>388</v>
      </c>
      <c r="E700">
        <v>500</v>
      </c>
      <c r="F700">
        <v>3</v>
      </c>
      <c r="G700">
        <v>1</v>
      </c>
      <c r="H700">
        <v>9</v>
      </c>
      <c r="I700" t="s">
        <v>583</v>
      </c>
      <c r="J700" s="22">
        <v>0</v>
      </c>
      <c r="K700" s="22">
        <v>0</v>
      </c>
      <c r="L700" s="22">
        <v>0</v>
      </c>
    </row>
    <row r="701" spans="1:12" ht="15">
      <c r="A701">
        <v>40</v>
      </c>
      <c r="B701">
        <v>10</v>
      </c>
      <c r="C701" t="s">
        <v>390</v>
      </c>
      <c r="D701" t="s">
        <v>391</v>
      </c>
      <c r="E701">
        <v>600</v>
      </c>
      <c r="F701">
        <v>11</v>
      </c>
      <c r="G701">
        <v>2</v>
      </c>
      <c r="H701">
        <v>4</v>
      </c>
      <c r="I701" t="s">
        <v>584</v>
      </c>
      <c r="J701" s="22">
        <v>0</v>
      </c>
      <c r="K701" s="22">
        <v>0</v>
      </c>
      <c r="L701" s="22">
        <v>0</v>
      </c>
    </row>
    <row r="702" spans="1:12" ht="15">
      <c r="A702">
        <v>40</v>
      </c>
      <c r="B702">
        <v>10</v>
      </c>
      <c r="C702" t="s">
        <v>390</v>
      </c>
      <c r="D702" t="s">
        <v>391</v>
      </c>
      <c r="E702">
        <v>600</v>
      </c>
      <c r="F702">
        <v>11</v>
      </c>
      <c r="G702">
        <v>6</v>
      </c>
      <c r="H702">
        <v>4</v>
      </c>
      <c r="I702" t="s">
        <v>585</v>
      </c>
      <c r="J702" s="22">
        <v>0</v>
      </c>
      <c r="K702" s="22">
        <v>0</v>
      </c>
      <c r="L702" s="22">
        <v>0</v>
      </c>
    </row>
    <row r="703" spans="1:12" ht="15">
      <c r="A703">
        <v>40</v>
      </c>
      <c r="B703">
        <v>10</v>
      </c>
      <c r="C703" t="s">
        <v>390</v>
      </c>
      <c r="D703" t="s">
        <v>391</v>
      </c>
      <c r="E703">
        <v>600</v>
      </c>
      <c r="F703">
        <v>11</v>
      </c>
      <c r="G703">
        <v>8</v>
      </c>
      <c r="H703">
        <v>3</v>
      </c>
      <c r="I703" t="s">
        <v>586</v>
      </c>
      <c r="J703" s="22">
        <v>0</v>
      </c>
      <c r="K703" s="22">
        <v>0</v>
      </c>
      <c r="L703" s="22">
        <v>0</v>
      </c>
    </row>
    <row r="704" spans="1:12" ht="15">
      <c r="A704">
        <v>40</v>
      </c>
      <c r="B704">
        <v>10</v>
      </c>
      <c r="C704" t="s">
        <v>387</v>
      </c>
      <c r="D704" t="s">
        <v>388</v>
      </c>
      <c r="E704">
        <v>630</v>
      </c>
      <c r="F704">
        <v>11</v>
      </c>
      <c r="G704">
        <v>4</v>
      </c>
      <c r="H704">
        <v>3</v>
      </c>
      <c r="I704" t="s">
        <v>587</v>
      </c>
      <c r="J704" s="22">
        <v>0</v>
      </c>
      <c r="K704" s="22">
        <v>0</v>
      </c>
      <c r="L704" s="22">
        <v>0</v>
      </c>
    </row>
    <row r="705" spans="1:12" ht="15">
      <c r="A705">
        <v>40</v>
      </c>
      <c r="B705">
        <v>10</v>
      </c>
      <c r="C705" t="s">
        <v>387</v>
      </c>
      <c r="D705" t="s">
        <v>388</v>
      </c>
      <c r="E705">
        <v>630</v>
      </c>
      <c r="F705">
        <v>11</v>
      </c>
      <c r="G705">
        <v>6</v>
      </c>
      <c r="H705">
        <v>4</v>
      </c>
      <c r="I705" t="s">
        <v>588</v>
      </c>
      <c r="J705" s="22">
        <v>0</v>
      </c>
      <c r="K705" s="22">
        <v>0</v>
      </c>
      <c r="L705" s="22">
        <v>0</v>
      </c>
    </row>
    <row r="706" spans="1:12" ht="15">
      <c r="A706">
        <v>40</v>
      </c>
      <c r="B706">
        <v>10</v>
      </c>
      <c r="C706" t="s">
        <v>387</v>
      </c>
      <c r="D706" t="s">
        <v>388</v>
      </c>
      <c r="E706">
        <v>630</v>
      </c>
      <c r="F706">
        <v>11</v>
      </c>
      <c r="G706">
        <v>8</v>
      </c>
      <c r="H706">
        <v>3</v>
      </c>
      <c r="I706" t="s">
        <v>589</v>
      </c>
      <c r="J706" s="22">
        <v>0</v>
      </c>
      <c r="K706" s="22">
        <v>0</v>
      </c>
      <c r="L706" s="22">
        <v>0</v>
      </c>
    </row>
    <row r="707" spans="1:12" ht="15">
      <c r="A707">
        <v>40</v>
      </c>
      <c r="B707">
        <v>10</v>
      </c>
      <c r="C707" t="s">
        <v>387</v>
      </c>
      <c r="D707" t="s">
        <v>388</v>
      </c>
      <c r="E707">
        <v>632</v>
      </c>
      <c r="F707">
        <v>11</v>
      </c>
      <c r="G707">
        <v>4</v>
      </c>
      <c r="H707">
        <v>3</v>
      </c>
      <c r="I707" t="s">
        <v>587</v>
      </c>
      <c r="J707" s="22">
        <v>0</v>
      </c>
      <c r="K707" s="22">
        <v>0</v>
      </c>
      <c r="L707" s="22">
        <v>0</v>
      </c>
    </row>
    <row r="708" spans="1:12" ht="15">
      <c r="A708">
        <v>40</v>
      </c>
      <c r="B708">
        <v>10</v>
      </c>
      <c r="C708" t="s">
        <v>387</v>
      </c>
      <c r="D708" t="s">
        <v>388</v>
      </c>
      <c r="E708">
        <v>632</v>
      </c>
      <c r="F708">
        <v>11</v>
      </c>
      <c r="G708">
        <v>6</v>
      </c>
      <c r="H708">
        <v>4</v>
      </c>
      <c r="I708" t="s">
        <v>588</v>
      </c>
      <c r="J708" s="22">
        <v>0</v>
      </c>
      <c r="K708" s="22">
        <v>0</v>
      </c>
      <c r="L708" s="22">
        <v>0</v>
      </c>
    </row>
    <row r="709" spans="1:12" ht="15">
      <c r="A709">
        <v>40</v>
      </c>
      <c r="B709">
        <v>10</v>
      </c>
      <c r="C709" t="s">
        <v>387</v>
      </c>
      <c r="D709" t="s">
        <v>388</v>
      </c>
      <c r="E709">
        <v>632</v>
      </c>
      <c r="F709">
        <v>11</v>
      </c>
      <c r="G709">
        <v>8</v>
      </c>
      <c r="H709">
        <v>3</v>
      </c>
      <c r="I709" t="s">
        <v>589</v>
      </c>
      <c r="J709" s="22">
        <v>0</v>
      </c>
      <c r="K709" s="22">
        <v>0</v>
      </c>
      <c r="L709" s="22">
        <v>0</v>
      </c>
    </row>
    <row r="710" spans="1:12" ht="15">
      <c r="A710">
        <v>40</v>
      </c>
      <c r="B710">
        <v>10</v>
      </c>
      <c r="C710" t="s">
        <v>390</v>
      </c>
      <c r="D710" t="s">
        <v>391</v>
      </c>
      <c r="E710">
        <v>642</v>
      </c>
      <c r="F710">
        <v>11</v>
      </c>
      <c r="G710">
        <v>2</v>
      </c>
      <c r="H710">
        <v>4</v>
      </c>
      <c r="I710" t="s">
        <v>584</v>
      </c>
      <c r="J710" s="22">
        <v>0</v>
      </c>
      <c r="K710" s="22">
        <v>0</v>
      </c>
      <c r="L710" s="22">
        <v>0</v>
      </c>
    </row>
    <row r="711" spans="1:12" ht="15">
      <c r="A711">
        <v>40</v>
      </c>
      <c r="B711">
        <v>10</v>
      </c>
      <c r="C711" t="s">
        <v>390</v>
      </c>
      <c r="D711" t="s">
        <v>391</v>
      </c>
      <c r="E711">
        <v>642</v>
      </c>
      <c r="F711">
        <v>11</v>
      </c>
      <c r="G711">
        <v>6</v>
      </c>
      <c r="H711">
        <v>4</v>
      </c>
      <c r="I711" t="s">
        <v>585</v>
      </c>
      <c r="J711" s="22">
        <v>0</v>
      </c>
      <c r="K711" s="22">
        <v>0</v>
      </c>
      <c r="L711" s="22">
        <v>0</v>
      </c>
    </row>
    <row r="712" spans="1:12" ht="15">
      <c r="A712">
        <v>40</v>
      </c>
      <c r="B712">
        <v>10</v>
      </c>
      <c r="C712" t="s">
        <v>390</v>
      </c>
      <c r="D712" t="s">
        <v>391</v>
      </c>
      <c r="E712">
        <v>642</v>
      </c>
      <c r="F712">
        <v>11</v>
      </c>
      <c r="G712">
        <v>8</v>
      </c>
      <c r="H712">
        <v>3</v>
      </c>
      <c r="I712" t="s">
        <v>586</v>
      </c>
      <c r="J712" s="22">
        <v>0</v>
      </c>
      <c r="K712" s="22">
        <v>0</v>
      </c>
      <c r="L712" s="22">
        <v>0</v>
      </c>
    </row>
    <row r="713" spans="1:12" ht="15">
      <c r="A713">
        <v>40</v>
      </c>
      <c r="B713">
        <v>10</v>
      </c>
      <c r="C713" t="s">
        <v>390</v>
      </c>
      <c r="D713" t="s">
        <v>391</v>
      </c>
      <c r="E713">
        <v>649</v>
      </c>
      <c r="F713">
        <v>11</v>
      </c>
      <c r="G713">
        <v>2</v>
      </c>
      <c r="H713">
        <v>4</v>
      </c>
      <c r="I713" t="s">
        <v>584</v>
      </c>
      <c r="J713" s="22">
        <v>0</v>
      </c>
      <c r="K713" s="22">
        <v>0</v>
      </c>
      <c r="L713" s="22">
        <v>0</v>
      </c>
    </row>
    <row r="714" spans="1:12" ht="15">
      <c r="A714">
        <v>40</v>
      </c>
      <c r="B714">
        <v>10</v>
      </c>
      <c r="C714" t="s">
        <v>390</v>
      </c>
      <c r="D714" t="s">
        <v>391</v>
      </c>
      <c r="E714">
        <v>649</v>
      </c>
      <c r="F714">
        <v>11</v>
      </c>
      <c r="G714">
        <v>6</v>
      </c>
      <c r="H714">
        <v>4</v>
      </c>
      <c r="I714" t="s">
        <v>585</v>
      </c>
      <c r="J714" s="22">
        <v>0</v>
      </c>
      <c r="K714" s="22">
        <v>0</v>
      </c>
      <c r="L714" s="22">
        <v>0</v>
      </c>
    </row>
    <row r="715" spans="1:12" ht="15">
      <c r="A715">
        <v>40</v>
      </c>
      <c r="B715">
        <v>10</v>
      </c>
      <c r="C715" t="s">
        <v>390</v>
      </c>
      <c r="D715" t="s">
        <v>391</v>
      </c>
      <c r="E715">
        <v>649</v>
      </c>
      <c r="F715">
        <v>11</v>
      </c>
      <c r="G715">
        <v>8</v>
      </c>
      <c r="H715">
        <v>3</v>
      </c>
      <c r="I715" t="s">
        <v>586</v>
      </c>
      <c r="J715" s="22">
        <v>0</v>
      </c>
      <c r="K715" s="22">
        <v>0</v>
      </c>
      <c r="L715" s="22">
        <v>0</v>
      </c>
    </row>
    <row r="716" spans="1:12" ht="15">
      <c r="A716">
        <v>40</v>
      </c>
      <c r="B716">
        <v>10</v>
      </c>
      <c r="D716" t="s">
        <v>384</v>
      </c>
      <c r="E716">
        <v>0</v>
      </c>
      <c r="F716">
        <v>0</v>
      </c>
      <c r="G716">
        <v>0</v>
      </c>
      <c r="H716">
        <v>0</v>
      </c>
      <c r="I716" t="s">
        <v>590</v>
      </c>
      <c r="J716" s="22">
        <v>0</v>
      </c>
      <c r="K716" s="22">
        <v>0</v>
      </c>
      <c r="L716" s="22">
        <v>0</v>
      </c>
    </row>
    <row r="717" spans="1:12" ht="15">
      <c r="A717">
        <v>40</v>
      </c>
      <c r="B717">
        <v>10</v>
      </c>
      <c r="C717" t="s">
        <v>387</v>
      </c>
      <c r="D717" t="s">
        <v>388</v>
      </c>
      <c r="E717">
        <v>194</v>
      </c>
      <c r="F717">
        <v>0</v>
      </c>
      <c r="G717">
        <v>0</v>
      </c>
      <c r="H717">
        <v>0</v>
      </c>
      <c r="I717" t="s">
        <v>591</v>
      </c>
      <c r="J717" s="22">
        <v>0</v>
      </c>
      <c r="K717" s="22">
        <v>0</v>
      </c>
      <c r="L717" s="22">
        <v>0</v>
      </c>
    </row>
    <row r="718" spans="1:12" ht="15">
      <c r="A718">
        <v>40</v>
      </c>
      <c r="B718">
        <v>10</v>
      </c>
      <c r="C718" t="s">
        <v>390</v>
      </c>
      <c r="D718" t="s">
        <v>391</v>
      </c>
      <c r="E718">
        <v>310</v>
      </c>
      <c r="F718">
        <v>0</v>
      </c>
      <c r="G718">
        <v>0</v>
      </c>
      <c r="H718">
        <v>0</v>
      </c>
      <c r="I718" t="s">
        <v>590</v>
      </c>
      <c r="J718" s="22">
        <v>0</v>
      </c>
      <c r="K718" s="22">
        <v>0</v>
      </c>
      <c r="L718" s="22">
        <v>0</v>
      </c>
    </row>
    <row r="719" spans="1:12" ht="15">
      <c r="A719">
        <v>40</v>
      </c>
      <c r="B719">
        <v>10</v>
      </c>
      <c r="C719" t="s">
        <v>390</v>
      </c>
      <c r="D719" t="s">
        <v>391</v>
      </c>
      <c r="E719">
        <v>410</v>
      </c>
      <c r="F719">
        <v>0</v>
      </c>
      <c r="G719">
        <v>0</v>
      </c>
      <c r="H719">
        <v>0</v>
      </c>
      <c r="I719" t="s">
        <v>590</v>
      </c>
      <c r="J719" s="22">
        <v>0</v>
      </c>
      <c r="K719" s="22">
        <v>0</v>
      </c>
      <c r="L719" s="22">
        <v>0</v>
      </c>
    </row>
    <row r="720" spans="1:12" ht="15">
      <c r="A720">
        <v>40</v>
      </c>
      <c r="B720">
        <v>10</v>
      </c>
      <c r="C720" t="s">
        <v>387</v>
      </c>
      <c r="D720" t="s">
        <v>388</v>
      </c>
      <c r="E720">
        <v>500</v>
      </c>
      <c r="F720">
        <v>3</v>
      </c>
      <c r="G720">
        <v>2</v>
      </c>
      <c r="H720">
        <v>1</v>
      </c>
      <c r="I720" t="s">
        <v>592</v>
      </c>
      <c r="J720" s="22">
        <v>0</v>
      </c>
      <c r="K720" s="22">
        <v>0</v>
      </c>
      <c r="L720" s="22">
        <v>0</v>
      </c>
    </row>
    <row r="721" spans="1:12" ht="15">
      <c r="A721">
        <v>40</v>
      </c>
      <c r="B721">
        <v>10</v>
      </c>
      <c r="C721" t="s">
        <v>390</v>
      </c>
      <c r="D721" t="s">
        <v>391</v>
      </c>
      <c r="E721">
        <v>513</v>
      </c>
      <c r="F721">
        <v>0</v>
      </c>
      <c r="G721">
        <v>0</v>
      </c>
      <c r="H721">
        <v>0</v>
      </c>
      <c r="I721" t="s">
        <v>593</v>
      </c>
      <c r="J721" s="22">
        <v>0</v>
      </c>
      <c r="K721" s="22">
        <v>0</v>
      </c>
      <c r="L721" s="22">
        <v>0</v>
      </c>
    </row>
    <row r="722" spans="1:12" ht="15">
      <c r="A722">
        <v>40</v>
      </c>
      <c r="B722">
        <v>10</v>
      </c>
      <c r="C722" t="s">
        <v>390</v>
      </c>
      <c r="D722" t="s">
        <v>391</v>
      </c>
      <c r="E722">
        <v>600</v>
      </c>
      <c r="F722">
        <v>11</v>
      </c>
      <c r="G722">
        <v>2</v>
      </c>
      <c r="H722">
        <v>5</v>
      </c>
      <c r="I722" t="s">
        <v>594</v>
      </c>
      <c r="J722" s="22">
        <v>0</v>
      </c>
      <c r="K722" s="22">
        <v>0</v>
      </c>
      <c r="L722" s="22">
        <v>0</v>
      </c>
    </row>
    <row r="723" spans="1:12" ht="15">
      <c r="A723">
        <v>40</v>
      </c>
      <c r="B723">
        <v>10</v>
      </c>
      <c r="C723" t="s">
        <v>390</v>
      </c>
      <c r="D723" t="s">
        <v>391</v>
      </c>
      <c r="E723">
        <v>600</v>
      </c>
      <c r="F723">
        <v>11</v>
      </c>
      <c r="G723">
        <v>2</v>
      </c>
      <c r="H723">
        <v>99</v>
      </c>
      <c r="I723" t="s">
        <v>595</v>
      </c>
      <c r="J723" s="22">
        <v>0</v>
      </c>
      <c r="K723" s="22">
        <v>0</v>
      </c>
      <c r="L723" s="22">
        <v>0</v>
      </c>
    </row>
    <row r="724" spans="1:12" ht="15">
      <c r="A724">
        <v>40</v>
      </c>
      <c r="B724">
        <v>10</v>
      </c>
      <c r="C724" t="s">
        <v>390</v>
      </c>
      <c r="D724" t="s">
        <v>391</v>
      </c>
      <c r="E724">
        <v>600</v>
      </c>
      <c r="F724">
        <v>11</v>
      </c>
      <c r="G724">
        <v>6</v>
      </c>
      <c r="H724">
        <v>5</v>
      </c>
      <c r="I724" t="s">
        <v>596</v>
      </c>
      <c r="J724" s="22">
        <v>0</v>
      </c>
      <c r="K724" s="22">
        <v>0</v>
      </c>
      <c r="L724" s="22">
        <v>0</v>
      </c>
    </row>
    <row r="725" spans="1:12" ht="15">
      <c r="A725">
        <v>40</v>
      </c>
      <c r="B725">
        <v>10</v>
      </c>
      <c r="C725" t="s">
        <v>390</v>
      </c>
      <c r="D725" t="s">
        <v>391</v>
      </c>
      <c r="E725">
        <v>600</v>
      </c>
      <c r="F725">
        <v>11</v>
      </c>
      <c r="G725">
        <v>6</v>
      </c>
      <c r="H725">
        <v>99</v>
      </c>
      <c r="I725" t="s">
        <v>597</v>
      </c>
      <c r="J725" s="22">
        <v>0</v>
      </c>
      <c r="K725" s="22">
        <v>0</v>
      </c>
      <c r="L725" s="22">
        <v>0</v>
      </c>
    </row>
    <row r="726" spans="1:12" ht="15">
      <c r="A726">
        <v>40</v>
      </c>
      <c r="B726">
        <v>10</v>
      </c>
      <c r="C726" t="s">
        <v>387</v>
      </c>
      <c r="D726" t="s">
        <v>388</v>
      </c>
      <c r="E726">
        <v>630</v>
      </c>
      <c r="F726">
        <v>11</v>
      </c>
      <c r="G726">
        <v>2</v>
      </c>
      <c r="H726">
        <v>5</v>
      </c>
      <c r="I726" t="s">
        <v>594</v>
      </c>
      <c r="J726" s="22">
        <v>0</v>
      </c>
      <c r="K726" s="22">
        <v>0</v>
      </c>
      <c r="L726" s="22">
        <v>0</v>
      </c>
    </row>
    <row r="727" spans="1:12" ht="15">
      <c r="A727">
        <v>40</v>
      </c>
      <c r="B727">
        <v>10</v>
      </c>
      <c r="C727" t="s">
        <v>387</v>
      </c>
      <c r="D727" t="s">
        <v>388</v>
      </c>
      <c r="E727">
        <v>630</v>
      </c>
      <c r="F727">
        <v>11</v>
      </c>
      <c r="G727">
        <v>2</v>
      </c>
      <c r="H727">
        <v>99</v>
      </c>
      <c r="I727" t="s">
        <v>595</v>
      </c>
      <c r="J727" s="22">
        <v>0</v>
      </c>
      <c r="K727" s="22">
        <v>0</v>
      </c>
      <c r="L727" s="22">
        <v>0</v>
      </c>
    </row>
    <row r="728" spans="1:12" ht="15">
      <c r="A728">
        <v>40</v>
      </c>
      <c r="B728">
        <v>10</v>
      </c>
      <c r="C728" t="s">
        <v>387</v>
      </c>
      <c r="D728" t="s">
        <v>388</v>
      </c>
      <c r="E728">
        <v>630</v>
      </c>
      <c r="F728">
        <v>11</v>
      </c>
      <c r="G728">
        <v>6</v>
      </c>
      <c r="H728">
        <v>5</v>
      </c>
      <c r="I728" t="s">
        <v>598</v>
      </c>
      <c r="J728" s="22">
        <v>0</v>
      </c>
      <c r="K728" s="22">
        <v>0</v>
      </c>
      <c r="L728" s="22">
        <v>0</v>
      </c>
    </row>
    <row r="729" spans="1:12" ht="15">
      <c r="A729">
        <v>40</v>
      </c>
      <c r="B729">
        <v>10</v>
      </c>
      <c r="C729" t="s">
        <v>387</v>
      </c>
      <c r="D729" t="s">
        <v>388</v>
      </c>
      <c r="E729">
        <v>630</v>
      </c>
      <c r="F729">
        <v>11</v>
      </c>
      <c r="G729">
        <v>6</v>
      </c>
      <c r="H729">
        <v>99</v>
      </c>
      <c r="I729" t="s">
        <v>599</v>
      </c>
      <c r="J729" s="22">
        <v>0</v>
      </c>
      <c r="K729" s="22">
        <v>0</v>
      </c>
      <c r="L729" s="22">
        <v>0</v>
      </c>
    </row>
    <row r="730" spans="1:12" ht="15">
      <c r="A730">
        <v>40</v>
      </c>
      <c r="B730">
        <v>10</v>
      </c>
      <c r="C730" t="s">
        <v>387</v>
      </c>
      <c r="D730" t="s">
        <v>388</v>
      </c>
      <c r="E730">
        <v>632</v>
      </c>
      <c r="F730">
        <v>11</v>
      </c>
      <c r="G730">
        <v>2</v>
      </c>
      <c r="H730">
        <v>5</v>
      </c>
      <c r="I730" t="s">
        <v>594</v>
      </c>
      <c r="J730" s="22">
        <v>0</v>
      </c>
      <c r="K730" s="22">
        <v>0</v>
      </c>
      <c r="L730" s="22">
        <v>0</v>
      </c>
    </row>
    <row r="731" spans="1:12" ht="15">
      <c r="A731">
        <v>40</v>
      </c>
      <c r="B731">
        <v>10</v>
      </c>
      <c r="C731" t="s">
        <v>387</v>
      </c>
      <c r="D731" t="s">
        <v>388</v>
      </c>
      <c r="E731">
        <v>632</v>
      </c>
      <c r="F731">
        <v>11</v>
      </c>
      <c r="G731">
        <v>2</v>
      </c>
      <c r="H731">
        <v>99</v>
      </c>
      <c r="I731" t="s">
        <v>595</v>
      </c>
      <c r="J731" s="22">
        <v>0</v>
      </c>
      <c r="K731" s="22">
        <v>0</v>
      </c>
      <c r="L731" s="22">
        <v>0</v>
      </c>
    </row>
    <row r="732" spans="1:12" ht="15">
      <c r="A732">
        <v>40</v>
      </c>
      <c r="B732">
        <v>10</v>
      </c>
      <c r="C732" t="s">
        <v>387</v>
      </c>
      <c r="D732" t="s">
        <v>388</v>
      </c>
      <c r="E732">
        <v>632</v>
      </c>
      <c r="F732">
        <v>11</v>
      </c>
      <c r="G732">
        <v>4</v>
      </c>
      <c r="H732">
        <v>0</v>
      </c>
      <c r="I732" t="s">
        <v>600</v>
      </c>
      <c r="J732" s="22">
        <v>0</v>
      </c>
      <c r="K732" s="22">
        <v>0</v>
      </c>
      <c r="L732" s="22">
        <v>0</v>
      </c>
    </row>
    <row r="733" spans="1:12" ht="15">
      <c r="A733">
        <v>40</v>
      </c>
      <c r="B733">
        <v>10</v>
      </c>
      <c r="C733" t="s">
        <v>387</v>
      </c>
      <c r="D733" t="s">
        <v>388</v>
      </c>
      <c r="E733">
        <v>632</v>
      </c>
      <c r="F733">
        <v>11</v>
      </c>
      <c r="G733">
        <v>6</v>
      </c>
      <c r="H733">
        <v>5</v>
      </c>
      <c r="I733" t="s">
        <v>598</v>
      </c>
      <c r="J733" s="22">
        <v>0</v>
      </c>
      <c r="K733" s="22">
        <v>0</v>
      </c>
      <c r="L733" s="22">
        <v>0</v>
      </c>
    </row>
    <row r="734" spans="1:12" ht="15">
      <c r="A734">
        <v>40</v>
      </c>
      <c r="B734">
        <v>10</v>
      </c>
      <c r="C734" t="s">
        <v>387</v>
      </c>
      <c r="D734" t="s">
        <v>388</v>
      </c>
      <c r="E734">
        <v>632</v>
      </c>
      <c r="F734">
        <v>11</v>
      </c>
      <c r="G734">
        <v>6</v>
      </c>
      <c r="H734">
        <v>99</v>
      </c>
      <c r="I734" t="s">
        <v>599</v>
      </c>
      <c r="J734" s="22">
        <v>0</v>
      </c>
      <c r="K734" s="22">
        <v>0</v>
      </c>
      <c r="L734" s="22">
        <v>0</v>
      </c>
    </row>
    <row r="735" spans="1:12" ht="15">
      <c r="A735">
        <v>40</v>
      </c>
      <c r="B735">
        <v>10</v>
      </c>
      <c r="C735" t="s">
        <v>390</v>
      </c>
      <c r="D735" t="s">
        <v>391</v>
      </c>
      <c r="E735">
        <v>642</v>
      </c>
      <c r="F735">
        <v>11</v>
      </c>
      <c r="G735">
        <v>2</v>
      </c>
      <c r="H735">
        <v>5</v>
      </c>
      <c r="I735" t="s">
        <v>594</v>
      </c>
      <c r="J735" s="22">
        <v>0</v>
      </c>
      <c r="K735" s="22">
        <v>0</v>
      </c>
      <c r="L735" s="22">
        <v>0</v>
      </c>
    </row>
    <row r="736" spans="1:12" ht="15">
      <c r="A736">
        <v>40</v>
      </c>
      <c r="B736">
        <v>10</v>
      </c>
      <c r="C736" t="s">
        <v>390</v>
      </c>
      <c r="D736" t="s">
        <v>391</v>
      </c>
      <c r="E736">
        <v>642</v>
      </c>
      <c r="F736">
        <v>11</v>
      </c>
      <c r="G736">
        <v>2</v>
      </c>
      <c r="H736">
        <v>99</v>
      </c>
      <c r="I736" t="s">
        <v>595</v>
      </c>
      <c r="J736" s="22">
        <v>0</v>
      </c>
      <c r="K736" s="22">
        <v>0</v>
      </c>
      <c r="L736" s="22">
        <v>0</v>
      </c>
    </row>
    <row r="737" spans="1:12" ht="15">
      <c r="A737">
        <v>40</v>
      </c>
      <c r="B737">
        <v>10</v>
      </c>
      <c r="C737" t="s">
        <v>390</v>
      </c>
      <c r="D737" t="s">
        <v>391</v>
      </c>
      <c r="E737">
        <v>642</v>
      </c>
      <c r="F737">
        <v>11</v>
      </c>
      <c r="G737">
        <v>4</v>
      </c>
      <c r="H737">
        <v>0</v>
      </c>
      <c r="I737" t="s">
        <v>601</v>
      </c>
      <c r="J737" s="22">
        <v>0</v>
      </c>
      <c r="K737" s="22">
        <v>0</v>
      </c>
      <c r="L737" s="22">
        <v>0</v>
      </c>
    </row>
    <row r="738" spans="1:12" ht="15">
      <c r="A738">
        <v>40</v>
      </c>
      <c r="B738">
        <v>10</v>
      </c>
      <c r="C738" t="s">
        <v>390</v>
      </c>
      <c r="D738" t="s">
        <v>391</v>
      </c>
      <c r="E738">
        <v>642</v>
      </c>
      <c r="F738">
        <v>11</v>
      </c>
      <c r="G738">
        <v>6</v>
      </c>
      <c r="H738">
        <v>5</v>
      </c>
      <c r="I738" t="s">
        <v>596</v>
      </c>
      <c r="J738" s="22">
        <v>0</v>
      </c>
      <c r="K738" s="22">
        <v>0</v>
      </c>
      <c r="L738" s="22">
        <v>0</v>
      </c>
    </row>
    <row r="739" spans="1:12" ht="15">
      <c r="A739">
        <v>40</v>
      </c>
      <c r="B739">
        <v>10</v>
      </c>
      <c r="C739" t="s">
        <v>390</v>
      </c>
      <c r="D739" t="s">
        <v>391</v>
      </c>
      <c r="E739">
        <v>642</v>
      </c>
      <c r="F739">
        <v>11</v>
      </c>
      <c r="G739">
        <v>6</v>
      </c>
      <c r="H739">
        <v>99</v>
      </c>
      <c r="I739" t="s">
        <v>597</v>
      </c>
      <c r="J739" s="22">
        <v>0</v>
      </c>
      <c r="K739" s="22">
        <v>0</v>
      </c>
      <c r="L739" s="22">
        <v>0</v>
      </c>
    </row>
    <row r="740" spans="1:12" ht="15">
      <c r="A740">
        <v>40</v>
      </c>
      <c r="B740">
        <v>10</v>
      </c>
      <c r="C740" t="s">
        <v>390</v>
      </c>
      <c r="D740" t="s">
        <v>391</v>
      </c>
      <c r="E740">
        <v>649</v>
      </c>
      <c r="F740">
        <v>11</v>
      </c>
      <c r="G740">
        <v>2</v>
      </c>
      <c r="H740">
        <v>5</v>
      </c>
      <c r="I740" t="s">
        <v>594</v>
      </c>
      <c r="J740" s="22">
        <v>0</v>
      </c>
      <c r="K740" s="22">
        <v>0</v>
      </c>
      <c r="L740" s="22">
        <v>0</v>
      </c>
    </row>
    <row r="741" spans="1:12" ht="15">
      <c r="A741">
        <v>40</v>
      </c>
      <c r="B741">
        <v>10</v>
      </c>
      <c r="C741" t="s">
        <v>390</v>
      </c>
      <c r="D741" t="s">
        <v>391</v>
      </c>
      <c r="E741">
        <v>649</v>
      </c>
      <c r="F741">
        <v>11</v>
      </c>
      <c r="G741">
        <v>2</v>
      </c>
      <c r="H741">
        <v>99</v>
      </c>
      <c r="I741" t="s">
        <v>595</v>
      </c>
      <c r="J741" s="22">
        <v>0</v>
      </c>
      <c r="K741" s="22">
        <v>0</v>
      </c>
      <c r="L741" s="22">
        <v>0</v>
      </c>
    </row>
    <row r="742" spans="1:12" ht="15">
      <c r="A742">
        <v>40</v>
      </c>
      <c r="B742">
        <v>10</v>
      </c>
      <c r="C742" t="s">
        <v>390</v>
      </c>
      <c r="D742" t="s">
        <v>391</v>
      </c>
      <c r="E742">
        <v>649</v>
      </c>
      <c r="F742">
        <v>11</v>
      </c>
      <c r="G742">
        <v>4</v>
      </c>
      <c r="H742">
        <v>0</v>
      </c>
      <c r="I742" t="s">
        <v>601</v>
      </c>
      <c r="J742" s="22">
        <v>0</v>
      </c>
      <c r="K742" s="22">
        <v>0</v>
      </c>
      <c r="L742" s="22">
        <v>0</v>
      </c>
    </row>
    <row r="743" spans="1:12" ht="15">
      <c r="A743">
        <v>40</v>
      </c>
      <c r="B743">
        <v>10</v>
      </c>
      <c r="C743" t="s">
        <v>390</v>
      </c>
      <c r="D743" t="s">
        <v>391</v>
      </c>
      <c r="E743">
        <v>649</v>
      </c>
      <c r="F743">
        <v>11</v>
      </c>
      <c r="G743">
        <v>6</v>
      </c>
      <c r="H743">
        <v>5</v>
      </c>
      <c r="I743" t="s">
        <v>596</v>
      </c>
      <c r="J743" s="22">
        <v>0</v>
      </c>
      <c r="K743" s="22">
        <v>0</v>
      </c>
      <c r="L743" s="22">
        <v>0</v>
      </c>
    </row>
    <row r="744" spans="1:12" ht="15">
      <c r="A744">
        <v>40</v>
      </c>
      <c r="B744">
        <v>10</v>
      </c>
      <c r="C744" t="s">
        <v>390</v>
      </c>
      <c r="D744" t="s">
        <v>391</v>
      </c>
      <c r="E744">
        <v>649</v>
      </c>
      <c r="F744">
        <v>11</v>
      </c>
      <c r="G744">
        <v>6</v>
      </c>
      <c r="H744">
        <v>99</v>
      </c>
      <c r="I744" t="s">
        <v>597</v>
      </c>
      <c r="J744" s="22">
        <v>0</v>
      </c>
      <c r="K744" s="22">
        <v>0</v>
      </c>
      <c r="L744" s="22">
        <v>0</v>
      </c>
    </row>
    <row r="745" spans="1:12" ht="15">
      <c r="A745">
        <v>40</v>
      </c>
      <c r="B745">
        <v>10</v>
      </c>
      <c r="D745" t="s">
        <v>384</v>
      </c>
      <c r="E745">
        <v>0</v>
      </c>
      <c r="F745">
        <v>0</v>
      </c>
      <c r="G745">
        <v>0</v>
      </c>
      <c r="H745">
        <v>0</v>
      </c>
      <c r="I745" t="s">
        <v>602</v>
      </c>
      <c r="J745" s="22">
        <v>364002.56</v>
      </c>
      <c r="K745" s="22">
        <v>198188.93</v>
      </c>
      <c r="L745" s="22">
        <v>-165813.63</v>
      </c>
    </row>
    <row r="746" spans="1:12" ht="15">
      <c r="A746">
        <v>40</v>
      </c>
      <c r="B746">
        <v>10</v>
      </c>
      <c r="D746" t="s">
        <v>384</v>
      </c>
      <c r="E746">
        <v>0</v>
      </c>
      <c r="F746">
        <v>0</v>
      </c>
      <c r="G746">
        <v>0</v>
      </c>
      <c r="H746">
        <v>0</v>
      </c>
      <c r="I746" t="s">
        <v>603</v>
      </c>
      <c r="J746" s="22">
        <v>12394.47</v>
      </c>
      <c r="K746" s="22">
        <v>11336.28</v>
      </c>
      <c r="L746" s="22">
        <v>-1058.19</v>
      </c>
    </row>
    <row r="747" spans="1:12" ht="15">
      <c r="A747">
        <v>40</v>
      </c>
      <c r="B747">
        <v>10</v>
      </c>
      <c r="C747" t="s">
        <v>390</v>
      </c>
      <c r="D747" t="s">
        <v>391</v>
      </c>
      <c r="E747">
        <v>326</v>
      </c>
      <c r="F747">
        <v>0</v>
      </c>
      <c r="G747">
        <v>0</v>
      </c>
      <c r="H747">
        <v>0</v>
      </c>
      <c r="I747" t="s">
        <v>603</v>
      </c>
      <c r="J747" s="22">
        <v>0</v>
      </c>
      <c r="K747" s="22">
        <v>0</v>
      </c>
      <c r="L747" s="22">
        <v>0</v>
      </c>
    </row>
    <row r="748" spans="1:12" ht="15">
      <c r="A748">
        <v>40</v>
      </c>
      <c r="B748">
        <v>10</v>
      </c>
      <c r="C748" t="s">
        <v>390</v>
      </c>
      <c r="D748" t="s">
        <v>391</v>
      </c>
      <c r="E748">
        <v>330</v>
      </c>
      <c r="F748">
        <v>0</v>
      </c>
      <c r="G748">
        <v>0</v>
      </c>
      <c r="H748">
        <v>0</v>
      </c>
      <c r="I748" t="s">
        <v>603</v>
      </c>
      <c r="J748" s="22">
        <v>12394.47</v>
      </c>
      <c r="K748" s="22">
        <v>9069.47</v>
      </c>
      <c r="L748" s="22">
        <v>-3325</v>
      </c>
    </row>
    <row r="749" spans="1:12" ht="15">
      <c r="A749">
        <v>40</v>
      </c>
      <c r="B749">
        <v>10</v>
      </c>
      <c r="C749" t="s">
        <v>390</v>
      </c>
      <c r="D749" t="s">
        <v>391</v>
      </c>
      <c r="E749">
        <v>430</v>
      </c>
      <c r="F749">
        <v>0</v>
      </c>
      <c r="G749">
        <v>0</v>
      </c>
      <c r="H749">
        <v>0</v>
      </c>
      <c r="I749" t="s">
        <v>603</v>
      </c>
      <c r="J749" s="22">
        <v>0</v>
      </c>
      <c r="K749" s="22">
        <v>2266.81</v>
      </c>
      <c r="L749" s="22">
        <v>2266.81</v>
      </c>
    </row>
    <row r="750" spans="1:12" ht="15">
      <c r="A750">
        <v>40</v>
      </c>
      <c r="B750">
        <v>10</v>
      </c>
      <c r="D750" t="s">
        <v>384</v>
      </c>
      <c r="E750">
        <v>0</v>
      </c>
      <c r="F750">
        <v>0</v>
      </c>
      <c r="G750">
        <v>0</v>
      </c>
      <c r="H750">
        <v>0</v>
      </c>
      <c r="I750" t="s">
        <v>604</v>
      </c>
      <c r="J750" s="22">
        <v>0</v>
      </c>
      <c r="K750" s="22">
        <v>0</v>
      </c>
      <c r="L750" s="22">
        <v>0</v>
      </c>
    </row>
    <row r="751" spans="1:12" ht="15">
      <c r="A751">
        <v>40</v>
      </c>
      <c r="B751">
        <v>10</v>
      </c>
      <c r="C751" t="s">
        <v>390</v>
      </c>
      <c r="D751" t="s">
        <v>391</v>
      </c>
      <c r="E751">
        <v>329</v>
      </c>
      <c r="F751">
        <v>0</v>
      </c>
      <c r="G751">
        <v>0</v>
      </c>
      <c r="H751">
        <v>0</v>
      </c>
      <c r="I751" t="s">
        <v>604</v>
      </c>
      <c r="J751" s="22">
        <v>0</v>
      </c>
      <c r="K751" s="22">
        <v>0</v>
      </c>
      <c r="L751" s="22">
        <v>0</v>
      </c>
    </row>
    <row r="752" spans="1:12" ht="15">
      <c r="A752">
        <v>40</v>
      </c>
      <c r="B752">
        <v>10</v>
      </c>
      <c r="C752" t="s">
        <v>390</v>
      </c>
      <c r="D752" t="s">
        <v>391</v>
      </c>
      <c r="E752">
        <v>336</v>
      </c>
      <c r="F752">
        <v>0</v>
      </c>
      <c r="G752">
        <v>0</v>
      </c>
      <c r="H752">
        <v>0</v>
      </c>
      <c r="I752" t="s">
        <v>604</v>
      </c>
      <c r="J752" s="22">
        <v>0</v>
      </c>
      <c r="K752" s="22">
        <v>0</v>
      </c>
      <c r="L752" s="22">
        <v>0</v>
      </c>
    </row>
    <row r="753" spans="1:12" ht="15">
      <c r="A753">
        <v>40</v>
      </c>
      <c r="B753">
        <v>10</v>
      </c>
      <c r="D753" t="s">
        <v>384</v>
      </c>
      <c r="E753">
        <v>0</v>
      </c>
      <c r="F753">
        <v>0</v>
      </c>
      <c r="G753">
        <v>0</v>
      </c>
      <c r="H753">
        <v>0</v>
      </c>
      <c r="I753" t="s">
        <v>605</v>
      </c>
      <c r="J753" s="22">
        <v>0</v>
      </c>
      <c r="K753" s="22">
        <v>0</v>
      </c>
      <c r="L753" s="22">
        <v>0</v>
      </c>
    </row>
    <row r="754" spans="1:12" ht="15">
      <c r="A754">
        <v>40</v>
      </c>
      <c r="B754">
        <v>10</v>
      </c>
      <c r="C754" t="s">
        <v>390</v>
      </c>
      <c r="D754" t="s">
        <v>391</v>
      </c>
      <c r="E754">
        <v>332</v>
      </c>
      <c r="F754">
        <v>0</v>
      </c>
      <c r="G754">
        <v>0</v>
      </c>
      <c r="H754">
        <v>0</v>
      </c>
      <c r="I754" t="s">
        <v>605</v>
      </c>
      <c r="J754" s="22">
        <v>0</v>
      </c>
      <c r="K754" s="22">
        <v>0</v>
      </c>
      <c r="L754" s="22">
        <v>0</v>
      </c>
    </row>
    <row r="755" spans="1:12" ht="15">
      <c r="A755">
        <v>40</v>
      </c>
      <c r="B755">
        <v>10</v>
      </c>
      <c r="D755" t="s">
        <v>384</v>
      </c>
      <c r="E755">
        <v>0</v>
      </c>
      <c r="F755">
        <v>0</v>
      </c>
      <c r="G755">
        <v>0</v>
      </c>
      <c r="H755">
        <v>0</v>
      </c>
      <c r="I755" t="s">
        <v>606</v>
      </c>
      <c r="J755" s="22">
        <v>36979.15</v>
      </c>
      <c r="K755" s="22">
        <v>5476.32</v>
      </c>
      <c r="L755" s="22">
        <v>-31502.83</v>
      </c>
    </row>
    <row r="756" spans="1:12" ht="15">
      <c r="A756">
        <v>40</v>
      </c>
      <c r="B756">
        <v>10</v>
      </c>
      <c r="C756" t="s">
        <v>390</v>
      </c>
      <c r="D756" t="s">
        <v>391</v>
      </c>
      <c r="E756">
        <v>333</v>
      </c>
      <c r="F756">
        <v>0</v>
      </c>
      <c r="G756">
        <v>0</v>
      </c>
      <c r="H756">
        <v>0</v>
      </c>
      <c r="I756" t="s">
        <v>606</v>
      </c>
      <c r="J756" s="22">
        <v>36979.15</v>
      </c>
      <c r="K756" s="22">
        <v>5476.32</v>
      </c>
      <c r="L756" s="22">
        <v>-31502.83</v>
      </c>
    </row>
    <row r="757" spans="1:12" ht="15">
      <c r="A757">
        <v>40</v>
      </c>
      <c r="B757">
        <v>10</v>
      </c>
      <c r="C757" t="s">
        <v>390</v>
      </c>
      <c r="D757" t="s">
        <v>384</v>
      </c>
      <c r="E757">
        <v>334</v>
      </c>
      <c r="F757">
        <v>0</v>
      </c>
      <c r="G757">
        <v>0</v>
      </c>
      <c r="H757">
        <v>0</v>
      </c>
      <c r="I757" t="s">
        <v>548</v>
      </c>
      <c r="J757" s="22">
        <v>0</v>
      </c>
      <c r="K757" s="22">
        <v>0</v>
      </c>
      <c r="L757" s="22">
        <v>0</v>
      </c>
    </row>
    <row r="758" spans="1:12" ht="15">
      <c r="A758">
        <v>40</v>
      </c>
      <c r="B758">
        <v>10</v>
      </c>
      <c r="C758" t="s">
        <v>390</v>
      </c>
      <c r="D758" t="s">
        <v>384</v>
      </c>
      <c r="E758">
        <v>335</v>
      </c>
      <c r="F758">
        <v>0</v>
      </c>
      <c r="G758">
        <v>0</v>
      </c>
      <c r="H758">
        <v>0</v>
      </c>
      <c r="I758" t="s">
        <v>607</v>
      </c>
      <c r="J758" s="22">
        <v>0</v>
      </c>
      <c r="K758" s="22">
        <v>0</v>
      </c>
      <c r="L758" s="22">
        <v>0</v>
      </c>
    </row>
    <row r="759" spans="1:12" ht="15">
      <c r="A759">
        <v>40</v>
      </c>
      <c r="B759">
        <v>10</v>
      </c>
      <c r="D759" t="s">
        <v>384</v>
      </c>
      <c r="E759">
        <v>0</v>
      </c>
      <c r="F759">
        <v>0</v>
      </c>
      <c r="G759">
        <v>0</v>
      </c>
      <c r="H759">
        <v>0</v>
      </c>
      <c r="I759" t="s">
        <v>608</v>
      </c>
      <c r="J759" s="22">
        <v>0</v>
      </c>
      <c r="K759" s="22">
        <v>0</v>
      </c>
      <c r="L759" s="22">
        <v>0</v>
      </c>
    </row>
    <row r="760" spans="1:12" ht="15">
      <c r="A760">
        <v>40</v>
      </c>
      <c r="B760">
        <v>10</v>
      </c>
      <c r="C760" t="s">
        <v>390</v>
      </c>
      <c r="D760" t="s">
        <v>391</v>
      </c>
      <c r="E760">
        <v>337</v>
      </c>
      <c r="F760">
        <v>0</v>
      </c>
      <c r="G760">
        <v>0</v>
      </c>
      <c r="H760">
        <v>0</v>
      </c>
      <c r="I760" t="s">
        <v>608</v>
      </c>
      <c r="J760" s="22">
        <v>0</v>
      </c>
      <c r="K760" s="22">
        <v>0</v>
      </c>
      <c r="L760" s="22">
        <v>0</v>
      </c>
    </row>
    <row r="761" spans="1:12" ht="15">
      <c r="A761">
        <v>40</v>
      </c>
      <c r="B761">
        <v>10</v>
      </c>
      <c r="C761" t="s">
        <v>390</v>
      </c>
      <c r="D761" t="s">
        <v>384</v>
      </c>
      <c r="E761">
        <v>338</v>
      </c>
      <c r="F761">
        <v>0</v>
      </c>
      <c r="G761">
        <v>0</v>
      </c>
      <c r="H761">
        <v>0</v>
      </c>
      <c r="I761" t="s">
        <v>609</v>
      </c>
      <c r="J761" s="22">
        <v>0</v>
      </c>
      <c r="K761" s="22">
        <v>0</v>
      </c>
      <c r="L761" s="22">
        <v>0</v>
      </c>
    </row>
    <row r="762" spans="1:12" ht="15">
      <c r="A762">
        <v>40</v>
      </c>
      <c r="B762">
        <v>10</v>
      </c>
      <c r="D762" t="s">
        <v>384</v>
      </c>
      <c r="E762">
        <v>0</v>
      </c>
      <c r="F762">
        <v>0</v>
      </c>
      <c r="G762">
        <v>0</v>
      </c>
      <c r="H762">
        <v>0</v>
      </c>
      <c r="I762" t="s">
        <v>610</v>
      </c>
      <c r="J762" s="22">
        <v>0</v>
      </c>
      <c r="K762" s="22">
        <v>0</v>
      </c>
      <c r="L762" s="22">
        <v>0</v>
      </c>
    </row>
    <row r="763" spans="1:12" ht="15">
      <c r="A763">
        <v>40</v>
      </c>
      <c r="B763">
        <v>10</v>
      </c>
      <c r="C763" t="s">
        <v>390</v>
      </c>
      <c r="D763" t="s">
        <v>391</v>
      </c>
      <c r="E763">
        <v>340</v>
      </c>
      <c r="F763">
        <v>0</v>
      </c>
      <c r="G763">
        <v>0</v>
      </c>
      <c r="H763">
        <v>0</v>
      </c>
      <c r="I763" t="s">
        <v>610</v>
      </c>
      <c r="J763" s="22">
        <v>0</v>
      </c>
      <c r="K763" s="22">
        <v>0</v>
      </c>
      <c r="L763" s="22">
        <v>0</v>
      </c>
    </row>
    <row r="764" spans="1:12" ht="15">
      <c r="A764">
        <v>40</v>
      </c>
      <c r="B764">
        <v>10</v>
      </c>
      <c r="C764" t="s">
        <v>390</v>
      </c>
      <c r="D764" t="s">
        <v>391</v>
      </c>
      <c r="E764">
        <v>440</v>
      </c>
      <c r="F764">
        <v>0</v>
      </c>
      <c r="G764">
        <v>0</v>
      </c>
      <c r="H764">
        <v>0</v>
      </c>
      <c r="I764" t="s">
        <v>610</v>
      </c>
      <c r="J764" s="22">
        <v>0</v>
      </c>
      <c r="K764" s="22">
        <v>0</v>
      </c>
      <c r="L764" s="22">
        <v>0</v>
      </c>
    </row>
    <row r="765" spans="1:12" ht="15">
      <c r="A765">
        <v>40</v>
      </c>
      <c r="B765">
        <v>10</v>
      </c>
      <c r="D765" t="s">
        <v>384</v>
      </c>
      <c r="E765">
        <v>0</v>
      </c>
      <c r="F765">
        <v>0</v>
      </c>
      <c r="G765">
        <v>0</v>
      </c>
      <c r="H765">
        <v>0</v>
      </c>
      <c r="I765" t="s">
        <v>611</v>
      </c>
      <c r="J765" s="22">
        <v>0</v>
      </c>
      <c r="K765" s="22">
        <v>0</v>
      </c>
      <c r="L765" s="22">
        <v>0</v>
      </c>
    </row>
    <row r="766" spans="1:12" ht="15">
      <c r="A766">
        <v>40</v>
      </c>
      <c r="B766">
        <v>10</v>
      </c>
      <c r="C766" t="s">
        <v>390</v>
      </c>
      <c r="D766" t="s">
        <v>391</v>
      </c>
      <c r="E766">
        <v>349</v>
      </c>
      <c r="F766">
        <v>0</v>
      </c>
      <c r="G766">
        <v>0</v>
      </c>
      <c r="H766">
        <v>0</v>
      </c>
      <c r="I766" t="s">
        <v>611</v>
      </c>
      <c r="J766" s="22">
        <v>0</v>
      </c>
      <c r="K766" s="22">
        <v>0</v>
      </c>
      <c r="L766" s="22">
        <v>0</v>
      </c>
    </row>
    <row r="767" spans="1:12" ht="15">
      <c r="A767">
        <v>40</v>
      </c>
      <c r="B767">
        <v>10</v>
      </c>
      <c r="C767" t="s">
        <v>390</v>
      </c>
      <c r="D767" t="s">
        <v>391</v>
      </c>
      <c r="E767">
        <v>449</v>
      </c>
      <c r="F767">
        <v>0</v>
      </c>
      <c r="G767">
        <v>0</v>
      </c>
      <c r="H767">
        <v>0</v>
      </c>
      <c r="I767" t="s">
        <v>611</v>
      </c>
      <c r="J767" s="22">
        <v>0</v>
      </c>
      <c r="K767" s="22">
        <v>0</v>
      </c>
      <c r="L767" s="22">
        <v>0</v>
      </c>
    </row>
    <row r="768" spans="1:12" ht="15">
      <c r="A768">
        <v>40</v>
      </c>
      <c r="B768">
        <v>10</v>
      </c>
      <c r="C768" t="s">
        <v>390</v>
      </c>
      <c r="D768" t="s">
        <v>384</v>
      </c>
      <c r="E768">
        <v>360</v>
      </c>
      <c r="F768">
        <v>0</v>
      </c>
      <c r="G768">
        <v>0</v>
      </c>
      <c r="H768">
        <v>0</v>
      </c>
      <c r="I768" t="s">
        <v>612</v>
      </c>
      <c r="J768" s="22">
        <v>140089.47</v>
      </c>
      <c r="K768" s="22">
        <v>0</v>
      </c>
      <c r="L768" s="22">
        <v>-140089.47</v>
      </c>
    </row>
    <row r="769" spans="1:12" ht="15">
      <c r="A769">
        <v>40</v>
      </c>
      <c r="B769">
        <v>10</v>
      </c>
      <c r="C769" t="s">
        <v>390</v>
      </c>
      <c r="D769" t="s">
        <v>384</v>
      </c>
      <c r="E769">
        <v>361</v>
      </c>
      <c r="F769">
        <v>0</v>
      </c>
      <c r="G769">
        <v>0</v>
      </c>
      <c r="H769">
        <v>0</v>
      </c>
      <c r="I769" t="s">
        <v>613</v>
      </c>
      <c r="J769" s="22">
        <v>0</v>
      </c>
      <c r="K769" s="22">
        <v>0</v>
      </c>
      <c r="L769" s="22">
        <v>0</v>
      </c>
    </row>
    <row r="770" spans="1:12" ht="15">
      <c r="A770">
        <v>40</v>
      </c>
      <c r="B770">
        <v>10</v>
      </c>
      <c r="D770" t="s">
        <v>384</v>
      </c>
      <c r="E770">
        <v>0</v>
      </c>
      <c r="F770">
        <v>0</v>
      </c>
      <c r="G770">
        <v>0</v>
      </c>
      <c r="H770">
        <v>0</v>
      </c>
      <c r="I770" t="s">
        <v>614</v>
      </c>
      <c r="J770" s="22">
        <v>0</v>
      </c>
      <c r="K770" s="22">
        <v>0</v>
      </c>
      <c r="L770" s="22">
        <v>0</v>
      </c>
    </row>
    <row r="771" spans="1:12" ht="15">
      <c r="A771">
        <v>40</v>
      </c>
      <c r="B771">
        <v>10</v>
      </c>
      <c r="C771" t="s">
        <v>390</v>
      </c>
      <c r="D771" t="s">
        <v>391</v>
      </c>
      <c r="E771">
        <v>362</v>
      </c>
      <c r="F771">
        <v>0</v>
      </c>
      <c r="G771">
        <v>0</v>
      </c>
      <c r="H771">
        <v>0</v>
      </c>
      <c r="I771" t="s">
        <v>614</v>
      </c>
      <c r="J771" s="22">
        <v>0</v>
      </c>
      <c r="K771" s="22">
        <v>0</v>
      </c>
      <c r="L771" s="22">
        <v>0</v>
      </c>
    </row>
    <row r="772" spans="1:12" ht="15">
      <c r="A772">
        <v>40</v>
      </c>
      <c r="B772">
        <v>10</v>
      </c>
      <c r="C772" t="s">
        <v>390</v>
      </c>
      <c r="D772" t="s">
        <v>384</v>
      </c>
      <c r="E772">
        <v>368</v>
      </c>
      <c r="F772">
        <v>0</v>
      </c>
      <c r="G772">
        <v>0</v>
      </c>
      <c r="H772">
        <v>0</v>
      </c>
      <c r="I772" t="s">
        <v>615</v>
      </c>
      <c r="J772" s="22">
        <v>0</v>
      </c>
      <c r="K772" s="22">
        <v>0</v>
      </c>
      <c r="L772" s="22">
        <v>0</v>
      </c>
    </row>
    <row r="773" spans="1:12" ht="15">
      <c r="A773">
        <v>40</v>
      </c>
      <c r="B773">
        <v>10</v>
      </c>
      <c r="C773" t="s">
        <v>390</v>
      </c>
      <c r="D773" t="s">
        <v>384</v>
      </c>
      <c r="E773">
        <v>370</v>
      </c>
      <c r="F773">
        <v>0</v>
      </c>
      <c r="G773">
        <v>0</v>
      </c>
      <c r="H773">
        <v>0</v>
      </c>
      <c r="I773" t="s">
        <v>616</v>
      </c>
      <c r="J773" s="22">
        <v>0</v>
      </c>
      <c r="K773" s="22">
        <v>0</v>
      </c>
      <c r="L773" s="22">
        <v>0</v>
      </c>
    </row>
    <row r="774" spans="1:12" ht="15">
      <c r="A774">
        <v>40</v>
      </c>
      <c r="B774">
        <v>10</v>
      </c>
      <c r="C774" t="s">
        <v>390</v>
      </c>
      <c r="D774" t="s">
        <v>384</v>
      </c>
      <c r="E774">
        <v>371</v>
      </c>
      <c r="F774">
        <v>0</v>
      </c>
      <c r="G774">
        <v>0</v>
      </c>
      <c r="H774">
        <v>0</v>
      </c>
      <c r="I774" t="s">
        <v>617</v>
      </c>
      <c r="J774" s="22">
        <v>0</v>
      </c>
      <c r="K774" s="22">
        <v>0</v>
      </c>
      <c r="L774" s="22">
        <v>0</v>
      </c>
    </row>
    <row r="775" spans="1:12" ht="15">
      <c r="A775">
        <v>40</v>
      </c>
      <c r="B775">
        <v>10</v>
      </c>
      <c r="D775" t="s">
        <v>384</v>
      </c>
      <c r="E775">
        <v>0</v>
      </c>
      <c r="F775">
        <v>0</v>
      </c>
      <c r="G775">
        <v>0</v>
      </c>
      <c r="H775">
        <v>0</v>
      </c>
      <c r="I775" t="s">
        <v>618</v>
      </c>
      <c r="J775" s="22">
        <v>174539.47</v>
      </c>
      <c r="K775" s="22">
        <v>181376.33</v>
      </c>
      <c r="L775" s="22">
        <v>6836.86</v>
      </c>
    </row>
    <row r="776" spans="1:12" ht="15">
      <c r="A776">
        <v>40</v>
      </c>
      <c r="B776">
        <v>10</v>
      </c>
      <c r="C776" t="s">
        <v>390</v>
      </c>
      <c r="D776" t="s">
        <v>391</v>
      </c>
      <c r="E776">
        <v>372</v>
      </c>
      <c r="F776">
        <v>0</v>
      </c>
      <c r="G776">
        <v>0</v>
      </c>
      <c r="H776">
        <v>0</v>
      </c>
      <c r="I776" t="s">
        <v>618</v>
      </c>
      <c r="J776" s="22">
        <v>0</v>
      </c>
      <c r="K776" s="22">
        <v>0</v>
      </c>
      <c r="L776" s="22">
        <v>0</v>
      </c>
    </row>
    <row r="777" spans="1:12" ht="15">
      <c r="A777">
        <v>40</v>
      </c>
      <c r="B777">
        <v>10</v>
      </c>
      <c r="C777" t="s">
        <v>390</v>
      </c>
      <c r="D777" t="s">
        <v>391</v>
      </c>
      <c r="E777">
        <v>472</v>
      </c>
      <c r="F777">
        <v>0</v>
      </c>
      <c r="G777">
        <v>0</v>
      </c>
      <c r="H777">
        <v>0</v>
      </c>
      <c r="I777" t="s">
        <v>618</v>
      </c>
      <c r="J777" s="22">
        <v>1151472.39</v>
      </c>
      <c r="K777" s="22">
        <v>1158309.25</v>
      </c>
      <c r="L777" s="22">
        <v>6836.86</v>
      </c>
    </row>
    <row r="778" spans="1:12" ht="15">
      <c r="A778">
        <v>40</v>
      </c>
      <c r="B778">
        <v>10</v>
      </c>
      <c r="C778" t="s">
        <v>387</v>
      </c>
      <c r="D778" t="s">
        <v>388</v>
      </c>
      <c r="E778">
        <v>500</v>
      </c>
      <c r="F778">
        <v>3</v>
      </c>
      <c r="G778">
        <v>3</v>
      </c>
      <c r="H778">
        <v>0</v>
      </c>
      <c r="I778" t="s">
        <v>619</v>
      </c>
      <c r="J778" s="22">
        <v>976932.92</v>
      </c>
      <c r="K778" s="22">
        <v>976932.92</v>
      </c>
      <c r="L778" s="22">
        <v>0</v>
      </c>
    </row>
    <row r="779" spans="1:12" ht="15">
      <c r="A779">
        <v>40</v>
      </c>
      <c r="B779">
        <v>10</v>
      </c>
      <c r="C779" t="s">
        <v>390</v>
      </c>
      <c r="D779" t="s">
        <v>391</v>
      </c>
      <c r="E779">
        <v>600</v>
      </c>
      <c r="F779">
        <v>15</v>
      </c>
      <c r="G779">
        <v>4</v>
      </c>
      <c r="H779">
        <v>0</v>
      </c>
      <c r="I779" t="s">
        <v>620</v>
      </c>
      <c r="J779" s="22">
        <v>0</v>
      </c>
      <c r="K779" s="22">
        <v>0</v>
      </c>
      <c r="L779" s="22">
        <v>0</v>
      </c>
    </row>
    <row r="780" spans="1:12" ht="15">
      <c r="A780">
        <v>40</v>
      </c>
      <c r="B780">
        <v>10</v>
      </c>
      <c r="C780" t="s">
        <v>387</v>
      </c>
      <c r="D780" t="s">
        <v>388</v>
      </c>
      <c r="E780">
        <v>630</v>
      </c>
      <c r="F780">
        <v>15</v>
      </c>
      <c r="G780">
        <v>4</v>
      </c>
      <c r="H780">
        <v>0</v>
      </c>
      <c r="I780" t="s">
        <v>620</v>
      </c>
      <c r="J780" s="22">
        <v>0</v>
      </c>
      <c r="K780" s="22">
        <v>0</v>
      </c>
      <c r="L780" s="22">
        <v>0</v>
      </c>
    </row>
    <row r="781" spans="1:12" ht="15">
      <c r="A781">
        <v>40</v>
      </c>
      <c r="B781">
        <v>10</v>
      </c>
      <c r="C781" t="s">
        <v>390</v>
      </c>
      <c r="D781" t="s">
        <v>384</v>
      </c>
      <c r="E781">
        <v>391</v>
      </c>
      <c r="F781">
        <v>0</v>
      </c>
      <c r="G781">
        <v>0</v>
      </c>
      <c r="H781">
        <v>0</v>
      </c>
      <c r="I781" t="s">
        <v>621</v>
      </c>
      <c r="J781" s="22">
        <v>0</v>
      </c>
      <c r="K781" s="22">
        <v>0</v>
      </c>
      <c r="L781" s="22">
        <v>0</v>
      </c>
    </row>
    <row r="782" spans="1:12" ht="15">
      <c r="A782">
        <v>40</v>
      </c>
      <c r="B782">
        <v>10</v>
      </c>
      <c r="D782" t="s">
        <v>384</v>
      </c>
      <c r="E782">
        <v>0</v>
      </c>
      <c r="F782">
        <v>0</v>
      </c>
      <c r="G782">
        <v>0</v>
      </c>
      <c r="H782">
        <v>0</v>
      </c>
      <c r="I782" t="s">
        <v>622</v>
      </c>
      <c r="J782" s="22">
        <v>0</v>
      </c>
      <c r="K782" s="22">
        <v>0</v>
      </c>
      <c r="L782" s="22">
        <v>0</v>
      </c>
    </row>
    <row r="783" spans="1:12" ht="15">
      <c r="A783">
        <v>40</v>
      </c>
      <c r="B783">
        <v>10</v>
      </c>
      <c r="C783" t="s">
        <v>390</v>
      </c>
      <c r="D783" t="s">
        <v>391</v>
      </c>
      <c r="E783">
        <v>379</v>
      </c>
      <c r="F783">
        <v>0</v>
      </c>
      <c r="G783">
        <v>0</v>
      </c>
      <c r="H783">
        <v>0</v>
      </c>
      <c r="I783" t="s">
        <v>622</v>
      </c>
      <c r="J783" s="22">
        <v>0</v>
      </c>
      <c r="K783" s="22">
        <v>0</v>
      </c>
      <c r="L783" s="22">
        <v>0</v>
      </c>
    </row>
    <row r="784" spans="1:12" ht="15">
      <c r="A784">
        <v>40</v>
      </c>
      <c r="B784">
        <v>10</v>
      </c>
      <c r="C784" t="s">
        <v>390</v>
      </c>
      <c r="D784" t="s">
        <v>391</v>
      </c>
      <c r="E784">
        <v>479</v>
      </c>
      <c r="F784">
        <v>0</v>
      </c>
      <c r="G784">
        <v>0</v>
      </c>
      <c r="H784">
        <v>0</v>
      </c>
      <c r="I784" t="s">
        <v>622</v>
      </c>
      <c r="J784" s="22">
        <v>0</v>
      </c>
      <c r="K784" s="22">
        <v>0</v>
      </c>
      <c r="L784" s="22">
        <v>0</v>
      </c>
    </row>
    <row r="785" spans="1:12" ht="15">
      <c r="A785">
        <v>40</v>
      </c>
      <c r="B785">
        <v>10</v>
      </c>
      <c r="C785" t="s">
        <v>390</v>
      </c>
      <c r="D785" t="s">
        <v>391</v>
      </c>
      <c r="E785">
        <v>600</v>
      </c>
      <c r="F785">
        <v>15</v>
      </c>
      <c r="G785">
        <v>9</v>
      </c>
      <c r="H785">
        <v>0</v>
      </c>
      <c r="I785" t="s">
        <v>623</v>
      </c>
      <c r="J785" s="22">
        <v>0</v>
      </c>
      <c r="K785" s="22">
        <v>0</v>
      </c>
      <c r="L785" s="22">
        <v>0</v>
      </c>
    </row>
    <row r="786" spans="1:12" ht="15">
      <c r="A786">
        <v>40</v>
      </c>
      <c r="B786">
        <v>10</v>
      </c>
      <c r="C786" t="s">
        <v>390</v>
      </c>
      <c r="D786" t="s">
        <v>388</v>
      </c>
      <c r="E786">
        <v>600</v>
      </c>
      <c r="F786">
        <v>15</v>
      </c>
      <c r="G786">
        <v>9</v>
      </c>
      <c r="H786">
        <v>0</v>
      </c>
      <c r="I786" t="s">
        <v>623</v>
      </c>
      <c r="J786" s="22">
        <v>0</v>
      </c>
      <c r="K786" s="22">
        <v>0</v>
      </c>
      <c r="L786" s="22">
        <v>0</v>
      </c>
    </row>
    <row r="787" spans="1:12" ht="15">
      <c r="A787">
        <v>40</v>
      </c>
      <c r="B787">
        <v>10</v>
      </c>
      <c r="C787" t="s">
        <v>387</v>
      </c>
      <c r="D787" t="s">
        <v>391</v>
      </c>
      <c r="E787">
        <v>630</v>
      </c>
      <c r="F787">
        <v>15</v>
      </c>
      <c r="G787">
        <v>9</v>
      </c>
      <c r="H787">
        <v>0</v>
      </c>
      <c r="I787" t="s">
        <v>623</v>
      </c>
      <c r="J787" s="22">
        <v>0</v>
      </c>
      <c r="K787" s="22">
        <v>0</v>
      </c>
      <c r="L787" s="22">
        <v>0</v>
      </c>
    </row>
    <row r="788" spans="1:12" ht="15">
      <c r="A788">
        <v>40</v>
      </c>
      <c r="B788">
        <v>10</v>
      </c>
      <c r="C788" t="s">
        <v>387</v>
      </c>
      <c r="D788" t="s">
        <v>388</v>
      </c>
      <c r="E788">
        <v>630</v>
      </c>
      <c r="F788">
        <v>15</v>
      </c>
      <c r="G788">
        <v>9</v>
      </c>
      <c r="H788">
        <v>0</v>
      </c>
      <c r="I788" t="s">
        <v>623</v>
      </c>
      <c r="J788" s="22">
        <v>0</v>
      </c>
      <c r="K788" s="22">
        <v>0</v>
      </c>
      <c r="L788" s="22">
        <v>0</v>
      </c>
    </row>
    <row r="789" spans="1:12" ht="15">
      <c r="A789">
        <v>40</v>
      </c>
      <c r="B789">
        <v>10</v>
      </c>
      <c r="C789" t="s">
        <v>390</v>
      </c>
      <c r="D789" t="s">
        <v>384</v>
      </c>
      <c r="E789">
        <v>399</v>
      </c>
      <c r="F789">
        <v>0</v>
      </c>
      <c r="G789">
        <v>0</v>
      </c>
      <c r="H789">
        <v>0</v>
      </c>
      <c r="I789" t="s">
        <v>624</v>
      </c>
      <c r="J789" s="22">
        <v>0</v>
      </c>
      <c r="K789" s="22">
        <v>0</v>
      </c>
      <c r="L789" s="22">
        <v>0</v>
      </c>
    </row>
    <row r="790" spans="1:12" ht="15">
      <c r="A790">
        <v>40</v>
      </c>
      <c r="B790">
        <v>10</v>
      </c>
      <c r="C790" t="s">
        <v>390</v>
      </c>
      <c r="D790" t="s">
        <v>384</v>
      </c>
      <c r="E790">
        <v>540</v>
      </c>
      <c r="F790">
        <v>0</v>
      </c>
      <c r="G790">
        <v>0</v>
      </c>
      <c r="H790">
        <v>0</v>
      </c>
      <c r="I790" t="s">
        <v>625</v>
      </c>
      <c r="J790" s="22">
        <v>0</v>
      </c>
      <c r="K790" s="22">
        <v>0</v>
      </c>
      <c r="L790" s="22">
        <v>0</v>
      </c>
    </row>
    <row r="791" spans="1:12" ht="15">
      <c r="A791">
        <v>40</v>
      </c>
      <c r="B791">
        <v>10</v>
      </c>
      <c r="C791" t="s">
        <v>390</v>
      </c>
      <c r="D791" t="s">
        <v>384</v>
      </c>
      <c r="E791">
        <v>549</v>
      </c>
      <c r="F791">
        <v>0</v>
      </c>
      <c r="G791">
        <v>0</v>
      </c>
      <c r="H791">
        <v>0</v>
      </c>
      <c r="I791" t="s">
        <v>626</v>
      </c>
      <c r="J791" s="22">
        <v>0</v>
      </c>
      <c r="K791" s="22">
        <v>0</v>
      </c>
      <c r="L791" s="22">
        <v>0</v>
      </c>
    </row>
    <row r="792" spans="1:12" ht="15">
      <c r="A792">
        <v>40</v>
      </c>
      <c r="B792">
        <v>10</v>
      </c>
      <c r="D792" t="s">
        <v>384</v>
      </c>
      <c r="E792">
        <v>0</v>
      </c>
      <c r="F792">
        <v>0</v>
      </c>
      <c r="G792">
        <v>0</v>
      </c>
      <c r="H792">
        <v>0</v>
      </c>
      <c r="I792" t="s">
        <v>627</v>
      </c>
      <c r="J792" s="22">
        <v>-2439498.88</v>
      </c>
      <c r="K792" s="22">
        <v>-1055339.56</v>
      </c>
      <c r="L792" s="22">
        <v>1384159.32</v>
      </c>
    </row>
    <row r="793" spans="1:12" ht="15">
      <c r="A793">
        <v>40</v>
      </c>
      <c r="B793">
        <v>10</v>
      </c>
      <c r="D793" t="s">
        <v>384</v>
      </c>
      <c r="E793">
        <v>0</v>
      </c>
      <c r="F793">
        <v>0</v>
      </c>
      <c r="G793">
        <v>0</v>
      </c>
      <c r="H793">
        <v>0</v>
      </c>
      <c r="I793" t="s">
        <v>628</v>
      </c>
      <c r="J793" s="22">
        <v>0</v>
      </c>
      <c r="K793" s="22">
        <v>0</v>
      </c>
      <c r="L793" s="22">
        <v>0</v>
      </c>
    </row>
    <row r="794" spans="1:12" ht="15">
      <c r="A794">
        <v>40</v>
      </c>
      <c r="B794">
        <v>10</v>
      </c>
      <c r="D794" t="s">
        <v>384</v>
      </c>
      <c r="E794">
        <v>0</v>
      </c>
      <c r="F794">
        <v>0</v>
      </c>
      <c r="G794">
        <v>0</v>
      </c>
      <c r="H794">
        <v>0</v>
      </c>
      <c r="I794" t="s">
        <v>629</v>
      </c>
      <c r="J794" s="22">
        <v>0</v>
      </c>
      <c r="K794" s="22">
        <v>0</v>
      </c>
      <c r="L794" s="22">
        <v>0</v>
      </c>
    </row>
    <row r="795" spans="1:12" ht="15">
      <c r="A795">
        <v>40</v>
      </c>
      <c r="B795">
        <v>10</v>
      </c>
      <c r="D795" t="s">
        <v>384</v>
      </c>
      <c r="E795">
        <v>0</v>
      </c>
      <c r="F795">
        <v>0</v>
      </c>
      <c r="G795">
        <v>0</v>
      </c>
      <c r="H795">
        <v>0</v>
      </c>
      <c r="I795" t="s">
        <v>630</v>
      </c>
      <c r="J795" s="22">
        <v>2459121.35</v>
      </c>
      <c r="K795" s="22">
        <v>414476.61</v>
      </c>
      <c r="L795" s="22">
        <v>-2044644.74</v>
      </c>
    </row>
    <row r="796" spans="1:12" ht="15">
      <c r="A796">
        <v>40</v>
      </c>
      <c r="B796">
        <v>10</v>
      </c>
      <c r="D796" t="s">
        <v>384</v>
      </c>
      <c r="E796">
        <v>0</v>
      </c>
      <c r="F796">
        <v>0</v>
      </c>
      <c r="G796">
        <v>0</v>
      </c>
      <c r="H796">
        <v>0</v>
      </c>
      <c r="I796" t="s">
        <v>631</v>
      </c>
      <c r="J796" s="22">
        <v>0</v>
      </c>
      <c r="K796" s="22">
        <v>0</v>
      </c>
      <c r="L796" s="22">
        <v>0</v>
      </c>
    </row>
    <row r="797" spans="1:12" ht="15">
      <c r="A797">
        <v>40</v>
      </c>
      <c r="B797">
        <v>10</v>
      </c>
      <c r="C797" t="s">
        <v>387</v>
      </c>
      <c r="D797" t="s">
        <v>391</v>
      </c>
      <c r="E797">
        <v>100</v>
      </c>
      <c r="F797">
        <v>0</v>
      </c>
      <c r="G797">
        <v>0</v>
      </c>
      <c r="H797">
        <v>0</v>
      </c>
      <c r="I797" t="s">
        <v>631</v>
      </c>
      <c r="J797" s="22">
        <v>0</v>
      </c>
      <c r="K797" s="22">
        <v>0</v>
      </c>
      <c r="L797" s="22">
        <v>0</v>
      </c>
    </row>
    <row r="798" spans="1:12" ht="15">
      <c r="A798">
        <v>40</v>
      </c>
      <c r="B798">
        <v>10</v>
      </c>
      <c r="C798" t="s">
        <v>387</v>
      </c>
      <c r="D798" t="s">
        <v>391</v>
      </c>
      <c r="E798">
        <v>197</v>
      </c>
      <c r="F798">
        <v>1</v>
      </c>
      <c r="G798">
        <v>0</v>
      </c>
      <c r="H798">
        <v>0</v>
      </c>
      <c r="I798" t="s">
        <v>632</v>
      </c>
      <c r="J798" s="22">
        <v>0</v>
      </c>
      <c r="K798" s="22">
        <v>0</v>
      </c>
      <c r="L798" s="22">
        <v>0</v>
      </c>
    </row>
    <row r="799" spans="1:12" ht="15">
      <c r="A799">
        <v>40</v>
      </c>
      <c r="B799">
        <v>10</v>
      </c>
      <c r="C799" t="s">
        <v>390</v>
      </c>
      <c r="D799" t="s">
        <v>388</v>
      </c>
      <c r="E799">
        <v>397</v>
      </c>
      <c r="F799">
        <v>1</v>
      </c>
      <c r="G799">
        <v>0</v>
      </c>
      <c r="H799">
        <v>0</v>
      </c>
      <c r="I799" t="s">
        <v>633</v>
      </c>
      <c r="J799" s="22">
        <v>0</v>
      </c>
      <c r="K799" s="22">
        <v>0</v>
      </c>
      <c r="L799" s="22">
        <v>0</v>
      </c>
    </row>
    <row r="800" spans="1:12" ht="15">
      <c r="A800">
        <v>40</v>
      </c>
      <c r="B800">
        <v>10</v>
      </c>
      <c r="D800" t="s">
        <v>384</v>
      </c>
      <c r="E800">
        <v>0</v>
      </c>
      <c r="F800">
        <v>0</v>
      </c>
      <c r="G800">
        <v>0</v>
      </c>
      <c r="H800">
        <v>0</v>
      </c>
      <c r="I800" t="s">
        <v>634</v>
      </c>
      <c r="J800" s="22">
        <v>0</v>
      </c>
      <c r="K800" s="22">
        <v>0</v>
      </c>
      <c r="L800" s="22">
        <v>0</v>
      </c>
    </row>
    <row r="801" spans="1:12" ht="15">
      <c r="A801">
        <v>40</v>
      </c>
      <c r="B801">
        <v>10</v>
      </c>
      <c r="C801" t="s">
        <v>387</v>
      </c>
      <c r="D801" t="s">
        <v>391</v>
      </c>
      <c r="E801">
        <v>101</v>
      </c>
      <c r="F801">
        <v>0</v>
      </c>
      <c r="G801">
        <v>0</v>
      </c>
      <c r="H801">
        <v>0</v>
      </c>
      <c r="I801" t="s">
        <v>634</v>
      </c>
      <c r="J801" s="22">
        <v>0</v>
      </c>
      <c r="K801" s="22">
        <v>0</v>
      </c>
      <c r="L801" s="22">
        <v>0</v>
      </c>
    </row>
    <row r="802" spans="1:12" ht="15">
      <c r="A802">
        <v>40</v>
      </c>
      <c r="B802">
        <v>10</v>
      </c>
      <c r="C802" t="s">
        <v>387</v>
      </c>
      <c r="D802" t="s">
        <v>391</v>
      </c>
      <c r="E802">
        <v>197</v>
      </c>
      <c r="F802">
        <v>3</v>
      </c>
      <c r="G802">
        <v>0</v>
      </c>
      <c r="H802">
        <v>0</v>
      </c>
      <c r="I802" t="s">
        <v>635</v>
      </c>
      <c r="J802" s="22">
        <v>0</v>
      </c>
      <c r="K802" s="22">
        <v>0</v>
      </c>
      <c r="L802" s="22">
        <v>0</v>
      </c>
    </row>
    <row r="803" spans="1:12" ht="15">
      <c r="A803">
        <v>40</v>
      </c>
      <c r="B803">
        <v>10</v>
      </c>
      <c r="C803" t="s">
        <v>390</v>
      </c>
      <c r="D803" t="s">
        <v>388</v>
      </c>
      <c r="E803">
        <v>397</v>
      </c>
      <c r="F803">
        <v>3</v>
      </c>
      <c r="G803">
        <v>0</v>
      </c>
      <c r="H803">
        <v>0</v>
      </c>
      <c r="I803" t="s">
        <v>636</v>
      </c>
      <c r="J803" s="22">
        <v>0</v>
      </c>
      <c r="K803" s="22">
        <v>0</v>
      </c>
      <c r="L803" s="22">
        <v>0</v>
      </c>
    </row>
    <row r="804" spans="1:12" ht="15">
      <c r="A804">
        <v>40</v>
      </c>
      <c r="B804">
        <v>10</v>
      </c>
      <c r="D804" t="s">
        <v>384</v>
      </c>
      <c r="E804">
        <v>0</v>
      </c>
      <c r="F804">
        <v>0</v>
      </c>
      <c r="G804">
        <v>0</v>
      </c>
      <c r="H804">
        <v>0</v>
      </c>
      <c r="I804" t="s">
        <v>637</v>
      </c>
      <c r="J804" s="22">
        <v>2459101.35</v>
      </c>
      <c r="K804" s="22">
        <v>414471.61</v>
      </c>
      <c r="L804" s="22">
        <v>-2044629.74</v>
      </c>
    </row>
    <row r="805" spans="1:12" ht="15">
      <c r="A805">
        <v>40</v>
      </c>
      <c r="B805">
        <v>10</v>
      </c>
      <c r="C805" t="s">
        <v>387</v>
      </c>
      <c r="D805" t="s">
        <v>391</v>
      </c>
      <c r="E805">
        <v>102</v>
      </c>
      <c r="F805">
        <v>0</v>
      </c>
      <c r="G805">
        <v>0</v>
      </c>
      <c r="H805">
        <v>0</v>
      </c>
      <c r="I805" t="s">
        <v>637</v>
      </c>
      <c r="J805" s="22">
        <v>2459101.35</v>
      </c>
      <c r="K805" s="22">
        <v>414471.61</v>
      </c>
      <c r="L805" s="22">
        <v>-2044629.74</v>
      </c>
    </row>
    <row r="806" spans="1:12" ht="15">
      <c r="A806">
        <v>40</v>
      </c>
      <c r="B806">
        <v>10</v>
      </c>
      <c r="C806" t="s">
        <v>390</v>
      </c>
      <c r="D806" t="s">
        <v>388</v>
      </c>
      <c r="E806">
        <v>339</v>
      </c>
      <c r="F806">
        <v>0</v>
      </c>
      <c r="G806">
        <v>0</v>
      </c>
      <c r="H806">
        <v>0</v>
      </c>
      <c r="I806" t="s">
        <v>638</v>
      </c>
      <c r="J806" s="22">
        <v>0</v>
      </c>
      <c r="K806" s="22">
        <v>0</v>
      </c>
      <c r="L806" s="22">
        <v>0</v>
      </c>
    </row>
    <row r="807" spans="1:12" ht="15">
      <c r="A807">
        <v>40</v>
      </c>
      <c r="B807">
        <v>10</v>
      </c>
      <c r="C807" t="s">
        <v>390</v>
      </c>
      <c r="D807" t="s">
        <v>388</v>
      </c>
      <c r="E807">
        <v>510</v>
      </c>
      <c r="F807">
        <v>0</v>
      </c>
      <c r="G807">
        <v>0</v>
      </c>
      <c r="H807">
        <v>0</v>
      </c>
      <c r="I807" t="s">
        <v>639</v>
      </c>
      <c r="J807" s="22">
        <v>0</v>
      </c>
      <c r="K807" s="22">
        <v>0</v>
      </c>
      <c r="L807" s="22">
        <v>0</v>
      </c>
    </row>
    <row r="808" spans="1:12" ht="15">
      <c r="A808">
        <v>40</v>
      </c>
      <c r="B808">
        <v>10</v>
      </c>
      <c r="C808" t="s">
        <v>390</v>
      </c>
      <c r="D808" t="s">
        <v>388</v>
      </c>
      <c r="E808">
        <v>511</v>
      </c>
      <c r="F808">
        <v>0</v>
      </c>
      <c r="G808">
        <v>0</v>
      </c>
      <c r="H808">
        <v>0</v>
      </c>
      <c r="I808" t="s">
        <v>640</v>
      </c>
      <c r="J808" s="22">
        <v>0</v>
      </c>
      <c r="K808" s="22">
        <v>0</v>
      </c>
      <c r="L808" s="22">
        <v>0</v>
      </c>
    </row>
    <row r="809" spans="1:12" ht="15">
      <c r="A809">
        <v>40</v>
      </c>
      <c r="B809">
        <v>10</v>
      </c>
      <c r="D809" t="s">
        <v>384</v>
      </c>
      <c r="E809">
        <v>0</v>
      </c>
      <c r="F809">
        <v>0</v>
      </c>
      <c r="G809">
        <v>0</v>
      </c>
      <c r="H809">
        <v>0</v>
      </c>
      <c r="I809" t="s">
        <v>641</v>
      </c>
      <c r="J809" s="22">
        <v>0</v>
      </c>
      <c r="K809" s="22">
        <v>0</v>
      </c>
      <c r="L809" s="22">
        <v>0</v>
      </c>
    </row>
    <row r="810" spans="1:12" ht="15">
      <c r="A810">
        <v>40</v>
      </c>
      <c r="B810">
        <v>10</v>
      </c>
      <c r="C810" t="s">
        <v>387</v>
      </c>
      <c r="D810" t="s">
        <v>391</v>
      </c>
      <c r="E810">
        <v>103</v>
      </c>
      <c r="F810">
        <v>0</v>
      </c>
      <c r="G810">
        <v>0</v>
      </c>
      <c r="H810">
        <v>0</v>
      </c>
      <c r="I810" t="s">
        <v>641</v>
      </c>
      <c r="J810" s="22">
        <v>0</v>
      </c>
      <c r="K810" s="22">
        <v>0</v>
      </c>
      <c r="L810" s="22">
        <v>0</v>
      </c>
    </row>
    <row r="811" spans="1:12" ht="15">
      <c r="A811">
        <v>40</v>
      </c>
      <c r="B811">
        <v>10</v>
      </c>
      <c r="D811" t="s">
        <v>384</v>
      </c>
      <c r="E811">
        <v>0</v>
      </c>
      <c r="F811">
        <v>0</v>
      </c>
      <c r="G811">
        <v>0</v>
      </c>
      <c r="H811">
        <v>0</v>
      </c>
      <c r="I811" t="s">
        <v>642</v>
      </c>
      <c r="J811" s="22">
        <v>0</v>
      </c>
      <c r="K811" s="22">
        <v>0</v>
      </c>
      <c r="L811" s="22">
        <v>0</v>
      </c>
    </row>
    <row r="812" spans="1:12" ht="15">
      <c r="A812">
        <v>40</v>
      </c>
      <c r="B812">
        <v>10</v>
      </c>
      <c r="C812" t="s">
        <v>387</v>
      </c>
      <c r="D812" t="s">
        <v>391</v>
      </c>
      <c r="E812">
        <v>104</v>
      </c>
      <c r="F812">
        <v>0</v>
      </c>
      <c r="G812">
        <v>0</v>
      </c>
      <c r="H812">
        <v>0</v>
      </c>
      <c r="I812" t="s">
        <v>642</v>
      </c>
      <c r="J812" s="22">
        <v>0</v>
      </c>
      <c r="K812" s="22">
        <v>0</v>
      </c>
      <c r="L812" s="22">
        <v>0</v>
      </c>
    </row>
    <row r="813" spans="1:12" ht="15">
      <c r="A813">
        <v>40</v>
      </c>
      <c r="B813">
        <v>10</v>
      </c>
      <c r="C813" t="s">
        <v>390</v>
      </c>
      <c r="D813" t="s">
        <v>388</v>
      </c>
      <c r="E813">
        <v>512</v>
      </c>
      <c r="F813">
        <v>0</v>
      </c>
      <c r="G813">
        <v>0</v>
      </c>
      <c r="H813">
        <v>0</v>
      </c>
      <c r="I813" t="s">
        <v>643</v>
      </c>
      <c r="J813" s="22">
        <v>0</v>
      </c>
      <c r="K813" s="22">
        <v>0</v>
      </c>
      <c r="L813" s="22">
        <v>0</v>
      </c>
    </row>
    <row r="814" spans="1:12" ht="15">
      <c r="A814">
        <v>40</v>
      </c>
      <c r="B814">
        <v>10</v>
      </c>
      <c r="C814" t="s">
        <v>390</v>
      </c>
      <c r="D814" t="s">
        <v>388</v>
      </c>
      <c r="E814">
        <v>600</v>
      </c>
      <c r="F814">
        <v>11</v>
      </c>
      <c r="G814">
        <v>1</v>
      </c>
      <c r="H814">
        <v>1</v>
      </c>
      <c r="I814" t="s">
        <v>644</v>
      </c>
      <c r="J814" s="22">
        <v>0</v>
      </c>
      <c r="K814" s="22">
        <v>0</v>
      </c>
      <c r="L814" s="22">
        <v>0</v>
      </c>
    </row>
    <row r="815" spans="1:12" ht="15">
      <c r="A815">
        <v>40</v>
      </c>
      <c r="B815">
        <v>10</v>
      </c>
      <c r="C815" t="s">
        <v>390</v>
      </c>
      <c r="D815" t="s">
        <v>388</v>
      </c>
      <c r="E815">
        <v>600</v>
      </c>
      <c r="F815">
        <v>11</v>
      </c>
      <c r="G815">
        <v>99</v>
      </c>
      <c r="H815">
        <v>0</v>
      </c>
      <c r="I815" t="s">
        <v>645</v>
      </c>
      <c r="J815" s="22">
        <v>0</v>
      </c>
      <c r="K815" s="22">
        <v>0</v>
      </c>
      <c r="L815" s="22">
        <v>0</v>
      </c>
    </row>
    <row r="816" spans="1:12" ht="15">
      <c r="A816">
        <v>40</v>
      </c>
      <c r="B816">
        <v>10</v>
      </c>
      <c r="C816" t="s">
        <v>387</v>
      </c>
      <c r="D816" t="s">
        <v>391</v>
      </c>
      <c r="E816">
        <v>630</v>
      </c>
      <c r="F816">
        <v>11</v>
      </c>
      <c r="G816">
        <v>1</v>
      </c>
      <c r="H816">
        <v>4</v>
      </c>
      <c r="I816" t="s">
        <v>646</v>
      </c>
      <c r="J816" s="22">
        <v>0</v>
      </c>
      <c r="K816" s="22">
        <v>0</v>
      </c>
      <c r="L816" s="22">
        <v>0</v>
      </c>
    </row>
    <row r="817" spans="1:12" ht="15">
      <c r="A817">
        <v>40</v>
      </c>
      <c r="B817">
        <v>10</v>
      </c>
      <c r="C817" t="s">
        <v>387</v>
      </c>
      <c r="D817" t="s">
        <v>391</v>
      </c>
      <c r="E817">
        <v>630</v>
      </c>
      <c r="F817">
        <v>11</v>
      </c>
      <c r="G817">
        <v>99</v>
      </c>
      <c r="H817">
        <v>0</v>
      </c>
      <c r="I817" t="s">
        <v>647</v>
      </c>
      <c r="J817" s="22">
        <v>0</v>
      </c>
      <c r="K817" s="22">
        <v>0</v>
      </c>
      <c r="L817" s="22">
        <v>0</v>
      </c>
    </row>
    <row r="818" spans="1:12" ht="15">
      <c r="A818">
        <v>40</v>
      </c>
      <c r="B818">
        <v>10</v>
      </c>
      <c r="C818" t="s">
        <v>387</v>
      </c>
      <c r="D818" t="s">
        <v>388</v>
      </c>
      <c r="E818">
        <v>630</v>
      </c>
      <c r="F818">
        <v>11</v>
      </c>
      <c r="G818">
        <v>99</v>
      </c>
      <c r="H818">
        <v>2</v>
      </c>
      <c r="J818" s="22">
        <v>0</v>
      </c>
      <c r="K818" s="22">
        <v>0</v>
      </c>
      <c r="L818" s="22">
        <v>0</v>
      </c>
    </row>
    <row r="819" spans="1:12" ht="15">
      <c r="A819">
        <v>40</v>
      </c>
      <c r="B819">
        <v>10</v>
      </c>
      <c r="C819" t="s">
        <v>387</v>
      </c>
      <c r="D819" t="s">
        <v>391</v>
      </c>
      <c r="E819">
        <v>632</v>
      </c>
      <c r="F819">
        <v>11</v>
      </c>
      <c r="G819">
        <v>1</v>
      </c>
      <c r="H819">
        <v>4</v>
      </c>
      <c r="I819" t="s">
        <v>646</v>
      </c>
      <c r="J819" s="22">
        <v>0</v>
      </c>
      <c r="K819" s="22">
        <v>0</v>
      </c>
      <c r="L819" s="22">
        <v>0</v>
      </c>
    </row>
    <row r="820" spans="1:12" ht="15">
      <c r="A820">
        <v>40</v>
      </c>
      <c r="B820">
        <v>10</v>
      </c>
      <c r="C820" t="s">
        <v>390</v>
      </c>
      <c r="D820" t="s">
        <v>388</v>
      </c>
      <c r="E820">
        <v>642</v>
      </c>
      <c r="F820">
        <v>11</v>
      </c>
      <c r="G820">
        <v>1</v>
      </c>
      <c r="H820">
        <v>1</v>
      </c>
      <c r="I820" t="s">
        <v>644</v>
      </c>
      <c r="J820" s="22">
        <v>0</v>
      </c>
      <c r="K820" s="22">
        <v>0</v>
      </c>
      <c r="L820" s="22">
        <v>0</v>
      </c>
    </row>
    <row r="821" spans="1:12" ht="15">
      <c r="A821">
        <v>40</v>
      </c>
      <c r="B821">
        <v>10</v>
      </c>
      <c r="C821" t="s">
        <v>390</v>
      </c>
      <c r="D821" t="s">
        <v>388</v>
      </c>
      <c r="E821">
        <v>649</v>
      </c>
      <c r="F821">
        <v>11</v>
      </c>
      <c r="G821">
        <v>1</v>
      </c>
      <c r="H821">
        <v>1</v>
      </c>
      <c r="I821" t="s">
        <v>644</v>
      </c>
      <c r="J821" s="22">
        <v>0</v>
      </c>
      <c r="K821" s="22">
        <v>0</v>
      </c>
      <c r="L821" s="22">
        <v>0</v>
      </c>
    </row>
    <row r="822" spans="1:12" ht="15">
      <c r="A822">
        <v>40</v>
      </c>
      <c r="B822">
        <v>10</v>
      </c>
      <c r="D822" t="s">
        <v>384</v>
      </c>
      <c r="E822">
        <v>0</v>
      </c>
      <c r="F822">
        <v>0</v>
      </c>
      <c r="G822">
        <v>0</v>
      </c>
      <c r="H822">
        <v>0</v>
      </c>
      <c r="I822" t="s">
        <v>648</v>
      </c>
      <c r="J822" s="22">
        <v>0</v>
      </c>
      <c r="K822" s="22">
        <v>0</v>
      </c>
      <c r="L822" s="22">
        <v>0</v>
      </c>
    </row>
    <row r="823" spans="1:12" ht="15">
      <c r="A823">
        <v>40</v>
      </c>
      <c r="B823">
        <v>10</v>
      </c>
      <c r="C823" t="s">
        <v>387</v>
      </c>
      <c r="D823" t="s">
        <v>391</v>
      </c>
      <c r="E823">
        <v>105</v>
      </c>
      <c r="F823">
        <v>0</v>
      </c>
      <c r="G823">
        <v>0</v>
      </c>
      <c r="H823">
        <v>0</v>
      </c>
      <c r="I823" t="s">
        <v>648</v>
      </c>
      <c r="J823" s="22">
        <v>0</v>
      </c>
      <c r="K823" s="22">
        <v>0</v>
      </c>
      <c r="L823" s="22">
        <v>0</v>
      </c>
    </row>
    <row r="824" spans="1:12" ht="15">
      <c r="A824">
        <v>40</v>
      </c>
      <c r="B824">
        <v>10</v>
      </c>
      <c r="C824" t="s">
        <v>387</v>
      </c>
      <c r="D824" t="s">
        <v>391</v>
      </c>
      <c r="E824">
        <v>197</v>
      </c>
      <c r="F824">
        <v>2</v>
      </c>
      <c r="G824">
        <v>0</v>
      </c>
      <c r="H824">
        <v>0</v>
      </c>
      <c r="I824" t="s">
        <v>649</v>
      </c>
      <c r="J824" s="22">
        <v>0</v>
      </c>
      <c r="K824" s="22">
        <v>0</v>
      </c>
      <c r="L824" s="22">
        <v>0</v>
      </c>
    </row>
    <row r="825" spans="1:12" ht="15">
      <c r="A825">
        <v>40</v>
      </c>
      <c r="B825">
        <v>10</v>
      </c>
      <c r="C825" t="s">
        <v>390</v>
      </c>
      <c r="D825" t="s">
        <v>388</v>
      </c>
      <c r="E825">
        <v>397</v>
      </c>
      <c r="F825">
        <v>2</v>
      </c>
      <c r="G825">
        <v>0</v>
      </c>
      <c r="H825">
        <v>0</v>
      </c>
      <c r="I825" t="s">
        <v>650</v>
      </c>
      <c r="J825" s="22">
        <v>0</v>
      </c>
      <c r="K825" s="22">
        <v>0</v>
      </c>
      <c r="L825" s="22">
        <v>0</v>
      </c>
    </row>
    <row r="826" spans="1:12" ht="15">
      <c r="A826">
        <v>40</v>
      </c>
      <c r="B826">
        <v>10</v>
      </c>
      <c r="C826" t="s">
        <v>390</v>
      </c>
      <c r="D826" t="s">
        <v>388</v>
      </c>
      <c r="E826">
        <v>600</v>
      </c>
      <c r="F826">
        <v>11</v>
      </c>
      <c r="G826">
        <v>1</v>
      </c>
      <c r="H826">
        <v>2</v>
      </c>
      <c r="I826" t="s">
        <v>651</v>
      </c>
      <c r="J826" s="22">
        <v>0</v>
      </c>
      <c r="K826" s="22">
        <v>0</v>
      </c>
      <c r="L826" s="22">
        <v>0</v>
      </c>
    </row>
    <row r="827" spans="1:12" ht="15">
      <c r="A827">
        <v>40</v>
      </c>
      <c r="B827">
        <v>10</v>
      </c>
      <c r="C827" t="s">
        <v>390</v>
      </c>
      <c r="D827" t="s">
        <v>388</v>
      </c>
      <c r="E827">
        <v>600</v>
      </c>
      <c r="F827">
        <v>11</v>
      </c>
      <c r="G827">
        <v>1</v>
      </c>
      <c r="H827">
        <v>99</v>
      </c>
      <c r="I827" t="s">
        <v>652</v>
      </c>
      <c r="J827" s="22">
        <v>0</v>
      </c>
      <c r="K827" s="22">
        <v>0</v>
      </c>
      <c r="L827" s="22">
        <v>0</v>
      </c>
    </row>
    <row r="828" spans="1:12" ht="15">
      <c r="A828">
        <v>40</v>
      </c>
      <c r="B828">
        <v>10</v>
      </c>
      <c r="C828" t="s">
        <v>387</v>
      </c>
      <c r="D828" t="s">
        <v>391</v>
      </c>
      <c r="E828">
        <v>630</v>
      </c>
      <c r="F828">
        <v>11</v>
      </c>
      <c r="G828">
        <v>1</v>
      </c>
      <c r="H828">
        <v>1</v>
      </c>
      <c r="I828" t="s">
        <v>653</v>
      </c>
      <c r="J828" s="22">
        <v>0</v>
      </c>
      <c r="K828" s="22">
        <v>0</v>
      </c>
      <c r="L828" s="22">
        <v>0</v>
      </c>
    </row>
    <row r="829" spans="1:12" ht="15">
      <c r="A829">
        <v>40</v>
      </c>
      <c r="B829">
        <v>10</v>
      </c>
      <c r="C829" t="s">
        <v>387</v>
      </c>
      <c r="D829" t="s">
        <v>391</v>
      </c>
      <c r="E829">
        <v>630</v>
      </c>
      <c r="F829">
        <v>11</v>
      </c>
      <c r="G829">
        <v>1</v>
      </c>
      <c r="H829">
        <v>2</v>
      </c>
      <c r="I829" t="s">
        <v>654</v>
      </c>
      <c r="J829" s="22">
        <v>0</v>
      </c>
      <c r="K829" s="22">
        <v>0</v>
      </c>
      <c r="L829" s="22">
        <v>0</v>
      </c>
    </row>
    <row r="830" spans="1:12" ht="15">
      <c r="A830">
        <v>40</v>
      </c>
      <c r="B830">
        <v>10</v>
      </c>
      <c r="C830" t="s">
        <v>387</v>
      </c>
      <c r="D830" t="s">
        <v>391</v>
      </c>
      <c r="E830">
        <v>630</v>
      </c>
      <c r="F830">
        <v>11</v>
      </c>
      <c r="G830">
        <v>1</v>
      </c>
      <c r="H830">
        <v>5</v>
      </c>
      <c r="I830" t="s">
        <v>655</v>
      </c>
      <c r="J830" s="22">
        <v>0</v>
      </c>
      <c r="K830" s="22">
        <v>0</v>
      </c>
      <c r="L830" s="22">
        <v>0</v>
      </c>
    </row>
    <row r="831" spans="1:12" ht="15">
      <c r="A831">
        <v>40</v>
      </c>
      <c r="B831">
        <v>10</v>
      </c>
      <c r="C831" t="s">
        <v>387</v>
      </c>
      <c r="D831" t="s">
        <v>391</v>
      </c>
      <c r="E831">
        <v>630</v>
      </c>
      <c r="F831">
        <v>11</v>
      </c>
      <c r="G831">
        <v>1</v>
      </c>
      <c r="H831">
        <v>99</v>
      </c>
      <c r="I831" t="s">
        <v>656</v>
      </c>
      <c r="J831" s="22">
        <v>0</v>
      </c>
      <c r="K831" s="22">
        <v>0</v>
      </c>
      <c r="L831" s="22">
        <v>0</v>
      </c>
    </row>
    <row r="832" spans="1:12" ht="15">
      <c r="A832">
        <v>40</v>
      </c>
      <c r="B832">
        <v>10</v>
      </c>
      <c r="C832" t="s">
        <v>387</v>
      </c>
      <c r="D832" t="s">
        <v>391</v>
      </c>
      <c r="E832">
        <v>632</v>
      </c>
      <c r="F832">
        <v>11</v>
      </c>
      <c r="G832">
        <v>1</v>
      </c>
      <c r="H832">
        <v>1</v>
      </c>
      <c r="J832" s="22">
        <v>0</v>
      </c>
      <c r="K832" s="22">
        <v>0</v>
      </c>
      <c r="L832" s="22">
        <v>0</v>
      </c>
    </row>
    <row r="833" spans="1:12" ht="15">
      <c r="A833">
        <v>40</v>
      </c>
      <c r="B833">
        <v>10</v>
      </c>
      <c r="C833" t="s">
        <v>387</v>
      </c>
      <c r="D833" t="s">
        <v>391</v>
      </c>
      <c r="E833">
        <v>632</v>
      </c>
      <c r="F833">
        <v>11</v>
      </c>
      <c r="G833">
        <v>1</v>
      </c>
      <c r="H833">
        <v>2</v>
      </c>
      <c r="J833" s="22">
        <v>0</v>
      </c>
      <c r="K833" s="22">
        <v>0</v>
      </c>
      <c r="L833" s="22">
        <v>0</v>
      </c>
    </row>
    <row r="834" spans="1:12" ht="15">
      <c r="A834">
        <v>40</v>
      </c>
      <c r="B834">
        <v>10</v>
      </c>
      <c r="C834" t="s">
        <v>387</v>
      </c>
      <c r="D834" t="s">
        <v>391</v>
      </c>
      <c r="E834">
        <v>632</v>
      </c>
      <c r="F834">
        <v>11</v>
      </c>
      <c r="G834">
        <v>1</v>
      </c>
      <c r="H834">
        <v>5</v>
      </c>
      <c r="I834" t="s">
        <v>655</v>
      </c>
      <c r="J834" s="22">
        <v>0</v>
      </c>
      <c r="K834" s="22">
        <v>0</v>
      </c>
      <c r="L834" s="22">
        <v>0</v>
      </c>
    </row>
    <row r="835" spans="1:12" ht="15">
      <c r="A835">
        <v>40</v>
      </c>
      <c r="B835">
        <v>10</v>
      </c>
      <c r="C835" t="s">
        <v>387</v>
      </c>
      <c r="D835" t="s">
        <v>391</v>
      </c>
      <c r="E835">
        <v>632</v>
      </c>
      <c r="F835">
        <v>11</v>
      </c>
      <c r="G835">
        <v>1</v>
      </c>
      <c r="H835">
        <v>99</v>
      </c>
      <c r="I835" t="s">
        <v>656</v>
      </c>
      <c r="J835" s="22">
        <v>0</v>
      </c>
      <c r="K835" s="22">
        <v>0</v>
      </c>
      <c r="L835" s="22">
        <v>0</v>
      </c>
    </row>
    <row r="836" spans="1:12" ht="15">
      <c r="A836">
        <v>40</v>
      </c>
      <c r="B836">
        <v>10</v>
      </c>
      <c r="C836" t="s">
        <v>387</v>
      </c>
      <c r="D836" t="s">
        <v>391</v>
      </c>
      <c r="E836">
        <v>632</v>
      </c>
      <c r="F836">
        <v>11</v>
      </c>
      <c r="G836">
        <v>99</v>
      </c>
      <c r="H836">
        <v>0</v>
      </c>
      <c r="I836" t="s">
        <v>647</v>
      </c>
      <c r="J836" s="22">
        <v>0</v>
      </c>
      <c r="K836" s="22">
        <v>0</v>
      </c>
      <c r="L836" s="22">
        <v>0</v>
      </c>
    </row>
    <row r="837" spans="1:12" ht="15">
      <c r="A837">
        <v>40</v>
      </c>
      <c r="B837">
        <v>10</v>
      </c>
      <c r="C837" t="s">
        <v>390</v>
      </c>
      <c r="D837" t="s">
        <v>388</v>
      </c>
      <c r="E837">
        <v>642</v>
      </c>
      <c r="F837">
        <v>11</v>
      </c>
      <c r="G837">
        <v>1</v>
      </c>
      <c r="H837">
        <v>2</v>
      </c>
      <c r="I837" t="s">
        <v>651</v>
      </c>
      <c r="J837" s="22">
        <v>0</v>
      </c>
      <c r="K837" s="22">
        <v>0</v>
      </c>
      <c r="L837" s="22">
        <v>0</v>
      </c>
    </row>
    <row r="838" spans="1:12" ht="15">
      <c r="A838">
        <v>40</v>
      </c>
      <c r="B838">
        <v>10</v>
      </c>
      <c r="C838" t="s">
        <v>390</v>
      </c>
      <c r="D838" t="s">
        <v>388</v>
      </c>
      <c r="E838">
        <v>642</v>
      </c>
      <c r="F838">
        <v>11</v>
      </c>
      <c r="G838">
        <v>1</v>
      </c>
      <c r="H838">
        <v>99</v>
      </c>
      <c r="I838" t="s">
        <v>652</v>
      </c>
      <c r="J838" s="22">
        <v>0</v>
      </c>
      <c r="K838" s="22">
        <v>0</v>
      </c>
      <c r="L838" s="22">
        <v>0</v>
      </c>
    </row>
    <row r="839" spans="1:12" ht="15">
      <c r="A839">
        <v>40</v>
      </c>
      <c r="B839">
        <v>10</v>
      </c>
      <c r="C839" t="s">
        <v>390</v>
      </c>
      <c r="D839" t="s">
        <v>388</v>
      </c>
      <c r="E839">
        <v>642</v>
      </c>
      <c r="F839">
        <v>11</v>
      </c>
      <c r="G839">
        <v>99</v>
      </c>
      <c r="H839">
        <v>0</v>
      </c>
      <c r="I839" t="s">
        <v>645</v>
      </c>
      <c r="J839" s="22">
        <v>0</v>
      </c>
      <c r="K839" s="22">
        <v>0</v>
      </c>
      <c r="L839" s="22">
        <v>0</v>
      </c>
    </row>
    <row r="840" spans="1:12" ht="15">
      <c r="A840">
        <v>40</v>
      </c>
      <c r="B840">
        <v>10</v>
      </c>
      <c r="C840" t="s">
        <v>390</v>
      </c>
      <c r="D840" t="s">
        <v>388</v>
      </c>
      <c r="E840">
        <v>649</v>
      </c>
      <c r="F840">
        <v>11</v>
      </c>
      <c r="G840">
        <v>1</v>
      </c>
      <c r="H840">
        <v>2</v>
      </c>
      <c r="I840" t="s">
        <v>651</v>
      </c>
      <c r="J840" s="22">
        <v>0</v>
      </c>
      <c r="K840" s="22">
        <v>0</v>
      </c>
      <c r="L840" s="22">
        <v>0</v>
      </c>
    </row>
    <row r="841" spans="1:12" ht="15">
      <c r="A841">
        <v>40</v>
      </c>
      <c r="B841">
        <v>10</v>
      </c>
      <c r="C841" t="s">
        <v>390</v>
      </c>
      <c r="D841" t="s">
        <v>388</v>
      </c>
      <c r="E841">
        <v>649</v>
      </c>
      <c r="F841">
        <v>11</v>
      </c>
      <c r="G841">
        <v>1</v>
      </c>
      <c r="H841">
        <v>99</v>
      </c>
      <c r="I841" t="s">
        <v>652</v>
      </c>
      <c r="J841" s="22">
        <v>0</v>
      </c>
      <c r="K841" s="22">
        <v>0</v>
      </c>
      <c r="L841" s="22">
        <v>0</v>
      </c>
    </row>
    <row r="842" spans="1:12" ht="15">
      <c r="A842">
        <v>40</v>
      </c>
      <c r="B842">
        <v>10</v>
      </c>
      <c r="C842" t="s">
        <v>390</v>
      </c>
      <c r="D842" t="s">
        <v>388</v>
      </c>
      <c r="E842">
        <v>649</v>
      </c>
      <c r="F842">
        <v>11</v>
      </c>
      <c r="G842">
        <v>99</v>
      </c>
      <c r="H842">
        <v>0</v>
      </c>
      <c r="I842" t="s">
        <v>645</v>
      </c>
      <c r="J842" s="22">
        <v>0</v>
      </c>
      <c r="K842" s="22">
        <v>0</v>
      </c>
      <c r="L842" s="22">
        <v>0</v>
      </c>
    </row>
    <row r="843" spans="1:12" ht="15">
      <c r="A843">
        <v>40</v>
      </c>
      <c r="B843">
        <v>10</v>
      </c>
      <c r="C843" t="s">
        <v>387</v>
      </c>
      <c r="D843" t="s">
        <v>384</v>
      </c>
      <c r="E843">
        <v>106</v>
      </c>
      <c r="F843">
        <v>0</v>
      </c>
      <c r="G843">
        <v>0</v>
      </c>
      <c r="H843">
        <v>0</v>
      </c>
      <c r="I843" t="s">
        <v>657</v>
      </c>
      <c r="J843" s="22">
        <v>0</v>
      </c>
      <c r="K843" s="22">
        <v>0</v>
      </c>
      <c r="L843" s="22">
        <v>0</v>
      </c>
    </row>
    <row r="844" spans="1:12" ht="15">
      <c r="A844">
        <v>40</v>
      </c>
      <c r="B844">
        <v>10</v>
      </c>
      <c r="D844" t="s">
        <v>384</v>
      </c>
      <c r="E844">
        <v>0</v>
      </c>
      <c r="F844">
        <v>0</v>
      </c>
      <c r="G844">
        <v>0</v>
      </c>
      <c r="H844">
        <v>0</v>
      </c>
      <c r="I844" t="s">
        <v>658</v>
      </c>
      <c r="J844" s="22">
        <v>0</v>
      </c>
      <c r="K844" s="22">
        <v>0</v>
      </c>
      <c r="L844" s="22">
        <v>0</v>
      </c>
    </row>
    <row r="845" spans="1:12" ht="15">
      <c r="A845">
        <v>40</v>
      </c>
      <c r="B845">
        <v>10</v>
      </c>
      <c r="C845" t="s">
        <v>387</v>
      </c>
      <c r="D845" t="s">
        <v>391</v>
      </c>
      <c r="E845">
        <v>107</v>
      </c>
      <c r="F845">
        <v>0</v>
      </c>
      <c r="G845">
        <v>0</v>
      </c>
      <c r="H845">
        <v>0</v>
      </c>
      <c r="I845" t="s">
        <v>658</v>
      </c>
      <c r="J845" s="22">
        <v>0</v>
      </c>
      <c r="K845" s="22">
        <v>0</v>
      </c>
      <c r="L845" s="22">
        <v>0</v>
      </c>
    </row>
    <row r="846" spans="1:12" ht="15">
      <c r="A846">
        <v>40</v>
      </c>
      <c r="B846">
        <v>10</v>
      </c>
      <c r="C846" t="s">
        <v>390</v>
      </c>
      <c r="D846" t="s">
        <v>388</v>
      </c>
      <c r="E846">
        <v>600</v>
      </c>
      <c r="F846">
        <v>11</v>
      </c>
      <c r="G846">
        <v>1</v>
      </c>
      <c r="H846">
        <v>3</v>
      </c>
      <c r="I846" t="s">
        <v>659</v>
      </c>
      <c r="J846" s="22">
        <v>0</v>
      </c>
      <c r="K846" s="22">
        <v>0</v>
      </c>
      <c r="L846" s="22">
        <v>0</v>
      </c>
    </row>
    <row r="847" spans="1:12" ht="15">
      <c r="A847">
        <v>40</v>
      </c>
      <c r="B847">
        <v>10</v>
      </c>
      <c r="C847" t="s">
        <v>387</v>
      </c>
      <c r="D847" t="s">
        <v>391</v>
      </c>
      <c r="E847">
        <v>630</v>
      </c>
      <c r="F847">
        <v>11</v>
      </c>
      <c r="G847">
        <v>1</v>
      </c>
      <c r="H847">
        <v>7</v>
      </c>
      <c r="I847" t="s">
        <v>660</v>
      </c>
      <c r="J847" s="22">
        <v>0</v>
      </c>
      <c r="K847" s="22">
        <v>0</v>
      </c>
      <c r="L847" s="22">
        <v>0</v>
      </c>
    </row>
    <row r="848" spans="1:12" ht="15">
      <c r="A848">
        <v>40</v>
      </c>
      <c r="B848">
        <v>10</v>
      </c>
      <c r="C848" t="s">
        <v>387</v>
      </c>
      <c r="D848" t="s">
        <v>391</v>
      </c>
      <c r="E848">
        <v>632</v>
      </c>
      <c r="F848">
        <v>11</v>
      </c>
      <c r="G848">
        <v>1</v>
      </c>
      <c r="H848">
        <v>7</v>
      </c>
      <c r="I848" t="s">
        <v>660</v>
      </c>
      <c r="J848" s="22">
        <v>0</v>
      </c>
      <c r="K848" s="22">
        <v>0</v>
      </c>
      <c r="L848" s="22">
        <v>0</v>
      </c>
    </row>
    <row r="849" spans="1:12" ht="15">
      <c r="A849">
        <v>40</v>
      </c>
      <c r="B849">
        <v>10</v>
      </c>
      <c r="C849" t="s">
        <v>390</v>
      </c>
      <c r="D849" t="s">
        <v>388</v>
      </c>
      <c r="E849">
        <v>642</v>
      </c>
      <c r="F849">
        <v>11</v>
      </c>
      <c r="G849">
        <v>1</v>
      </c>
      <c r="H849">
        <v>3</v>
      </c>
      <c r="I849" t="s">
        <v>659</v>
      </c>
      <c r="J849" s="22">
        <v>0</v>
      </c>
      <c r="K849" s="22">
        <v>0</v>
      </c>
      <c r="L849" s="22">
        <v>0</v>
      </c>
    </row>
    <row r="850" spans="1:12" ht="15">
      <c r="A850">
        <v>40</v>
      </c>
      <c r="B850">
        <v>10</v>
      </c>
      <c r="C850" t="s">
        <v>390</v>
      </c>
      <c r="D850" t="s">
        <v>388</v>
      </c>
      <c r="E850">
        <v>649</v>
      </c>
      <c r="F850">
        <v>11</v>
      </c>
      <c r="G850">
        <v>1</v>
      </c>
      <c r="H850">
        <v>3</v>
      </c>
      <c r="I850" t="s">
        <v>659</v>
      </c>
      <c r="J850" s="22">
        <v>0</v>
      </c>
      <c r="K850" s="22">
        <v>0</v>
      </c>
      <c r="L850" s="22">
        <v>0</v>
      </c>
    </row>
    <row r="851" spans="1:12" ht="15">
      <c r="A851">
        <v>40</v>
      </c>
      <c r="B851">
        <v>10</v>
      </c>
      <c r="D851" t="s">
        <v>384</v>
      </c>
      <c r="E851">
        <v>0</v>
      </c>
      <c r="F851">
        <v>0</v>
      </c>
      <c r="G851">
        <v>0</v>
      </c>
      <c r="H851">
        <v>0</v>
      </c>
      <c r="I851" t="s">
        <v>661</v>
      </c>
      <c r="J851" s="22">
        <v>0</v>
      </c>
      <c r="K851" s="22">
        <v>0</v>
      </c>
      <c r="L851" s="22">
        <v>0</v>
      </c>
    </row>
    <row r="852" spans="1:12" ht="15">
      <c r="A852">
        <v>40</v>
      </c>
      <c r="B852">
        <v>10</v>
      </c>
      <c r="C852" t="s">
        <v>387</v>
      </c>
      <c r="D852" t="s">
        <v>391</v>
      </c>
      <c r="E852">
        <v>108</v>
      </c>
      <c r="F852">
        <v>0</v>
      </c>
      <c r="G852">
        <v>0</v>
      </c>
      <c r="H852">
        <v>0</v>
      </c>
      <c r="I852" t="s">
        <v>661</v>
      </c>
      <c r="J852" s="22">
        <v>0</v>
      </c>
      <c r="K852" s="22">
        <v>0</v>
      </c>
      <c r="L852" s="22">
        <v>0</v>
      </c>
    </row>
    <row r="853" spans="1:12" ht="15">
      <c r="A853">
        <v>40</v>
      </c>
      <c r="B853">
        <v>10</v>
      </c>
      <c r="C853" t="s">
        <v>387</v>
      </c>
      <c r="D853" t="s">
        <v>384</v>
      </c>
      <c r="E853">
        <v>109</v>
      </c>
      <c r="F853">
        <v>0</v>
      </c>
      <c r="G853">
        <v>0</v>
      </c>
      <c r="H853">
        <v>0</v>
      </c>
      <c r="I853" t="s">
        <v>662</v>
      </c>
      <c r="J853" s="22">
        <v>20</v>
      </c>
      <c r="K853" s="22">
        <v>5</v>
      </c>
      <c r="L853" s="22">
        <v>-15</v>
      </c>
    </row>
    <row r="854" spans="1:12" ht="15">
      <c r="A854">
        <v>40</v>
      </c>
      <c r="B854">
        <v>10</v>
      </c>
      <c r="D854" t="s">
        <v>384</v>
      </c>
      <c r="E854">
        <v>0</v>
      </c>
      <c r="F854">
        <v>0</v>
      </c>
      <c r="G854">
        <v>0</v>
      </c>
      <c r="H854">
        <v>0</v>
      </c>
      <c r="I854" t="s">
        <v>663</v>
      </c>
      <c r="J854" s="22">
        <v>0</v>
      </c>
      <c r="K854" s="22">
        <v>0</v>
      </c>
      <c r="L854" s="22">
        <v>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29">
      <selection activeCell="D2" sqref="D2:H154"/>
    </sheetView>
  </sheetViews>
  <sheetFormatPr defaultColWidth="9.140625" defaultRowHeight="15"/>
  <cols>
    <col min="1" max="2" width="3.00390625" style="0" bestFit="1" customWidth="1"/>
    <col min="3" max="3" width="4.00390625" style="0" bestFit="1" customWidth="1"/>
    <col min="4" max="4" width="12.00390625" style="0" bestFit="1" customWidth="1"/>
    <col min="5" max="5" width="65.140625" style="0" bestFit="1" customWidth="1"/>
    <col min="6" max="6" width="12.421875" style="22" bestFit="1" customWidth="1"/>
    <col min="7" max="8" width="12.7109375" style="22" bestFit="1" customWidth="1"/>
  </cols>
  <sheetData>
    <row r="1" spans="1:8" ht="15">
      <c r="A1">
        <v>40</v>
      </c>
      <c r="B1">
        <v>10</v>
      </c>
      <c r="C1">
        <v>0</v>
      </c>
      <c r="E1" t="s">
        <v>385</v>
      </c>
      <c r="F1" s="22">
        <v>0</v>
      </c>
      <c r="G1" s="22">
        <v>0</v>
      </c>
      <c r="H1" s="22">
        <v>0</v>
      </c>
    </row>
    <row r="2" spans="1:8" ht="15">
      <c r="A2">
        <v>40</v>
      </c>
      <c r="B2">
        <v>10</v>
      </c>
      <c r="C2">
        <v>0</v>
      </c>
      <c r="E2" t="s">
        <v>5</v>
      </c>
      <c r="F2" s="22">
        <v>0</v>
      </c>
      <c r="G2" s="22">
        <v>16333814.55</v>
      </c>
      <c r="H2" s="22">
        <v>16333814.55</v>
      </c>
    </row>
    <row r="3" spans="1:8" ht="15">
      <c r="A3">
        <v>40</v>
      </c>
      <c r="B3">
        <v>10</v>
      </c>
      <c r="C3">
        <v>0</v>
      </c>
      <c r="D3">
        <v>600</v>
      </c>
      <c r="E3" t="s">
        <v>386</v>
      </c>
      <c r="F3" s="22">
        <v>0</v>
      </c>
      <c r="G3" s="22">
        <v>0</v>
      </c>
      <c r="H3" s="22">
        <v>0</v>
      </c>
    </row>
    <row r="4" spans="1:8" ht="15">
      <c r="A4">
        <v>40</v>
      </c>
      <c r="B4">
        <v>10</v>
      </c>
      <c r="C4">
        <v>0</v>
      </c>
      <c r="D4">
        <v>600</v>
      </c>
      <c r="E4" t="s">
        <v>393</v>
      </c>
      <c r="F4" s="22">
        <v>0</v>
      </c>
      <c r="G4" s="22">
        <v>1584919.7</v>
      </c>
      <c r="H4" s="22">
        <v>1584919.7</v>
      </c>
    </row>
    <row r="5" spans="1:8" ht="15">
      <c r="A5">
        <v>40</v>
      </c>
      <c r="B5">
        <v>10</v>
      </c>
      <c r="C5">
        <v>0</v>
      </c>
      <c r="D5">
        <v>600</v>
      </c>
      <c r="E5" t="s">
        <v>396</v>
      </c>
      <c r="F5" s="22">
        <v>0</v>
      </c>
      <c r="G5" s="22">
        <v>14433575.54</v>
      </c>
      <c r="H5" s="22">
        <v>14433575.54</v>
      </c>
    </row>
    <row r="6" spans="1:8" ht="15">
      <c r="A6">
        <v>40</v>
      </c>
      <c r="B6">
        <v>10</v>
      </c>
      <c r="C6">
        <v>0</v>
      </c>
      <c r="D6">
        <v>600</v>
      </c>
      <c r="E6" t="s">
        <v>399</v>
      </c>
      <c r="F6" s="22">
        <v>0</v>
      </c>
      <c r="G6" s="22">
        <v>315319.31</v>
      </c>
      <c r="H6" s="22">
        <v>315319.31</v>
      </c>
    </row>
    <row r="7" spans="1:8" ht="15">
      <c r="A7">
        <v>40</v>
      </c>
      <c r="B7">
        <v>10</v>
      </c>
      <c r="C7">
        <v>0</v>
      </c>
      <c r="D7">
        <v>600</v>
      </c>
      <c r="E7" t="s">
        <v>407</v>
      </c>
      <c r="F7" s="22">
        <v>0</v>
      </c>
      <c r="G7" s="22">
        <v>0</v>
      </c>
      <c r="H7" s="22">
        <v>0</v>
      </c>
    </row>
    <row r="8" spans="1:8" ht="15">
      <c r="A8">
        <v>40</v>
      </c>
      <c r="B8">
        <v>10</v>
      </c>
      <c r="C8">
        <v>0</v>
      </c>
      <c r="E8" t="s">
        <v>11</v>
      </c>
      <c r="F8" s="22">
        <v>0</v>
      </c>
      <c r="G8" s="22">
        <v>16828486.34</v>
      </c>
      <c r="H8" s="22">
        <v>16828486.34</v>
      </c>
    </row>
    <row r="9" spans="1:8" ht="15">
      <c r="A9">
        <v>40</v>
      </c>
      <c r="B9">
        <v>10</v>
      </c>
      <c r="C9">
        <v>0</v>
      </c>
      <c r="D9">
        <v>630</v>
      </c>
      <c r="E9" t="s">
        <v>410</v>
      </c>
      <c r="F9" s="22">
        <v>0</v>
      </c>
      <c r="G9" s="22">
        <v>5884004.81</v>
      </c>
      <c r="H9" s="22">
        <v>5884004.81</v>
      </c>
    </row>
    <row r="10" spans="1:8" ht="15">
      <c r="A10">
        <v>40</v>
      </c>
      <c r="B10">
        <v>10</v>
      </c>
      <c r="C10">
        <v>0</v>
      </c>
      <c r="D10">
        <v>630</v>
      </c>
      <c r="E10" t="s">
        <v>411</v>
      </c>
      <c r="F10" s="22">
        <v>0</v>
      </c>
      <c r="G10" s="22">
        <v>896544.05</v>
      </c>
      <c r="H10" s="22">
        <v>896544.05</v>
      </c>
    </row>
    <row r="11" spans="1:8" ht="15">
      <c r="A11">
        <v>40</v>
      </c>
      <c r="B11">
        <v>10</v>
      </c>
      <c r="C11">
        <v>0</v>
      </c>
      <c r="D11">
        <v>630</v>
      </c>
      <c r="E11" t="s">
        <v>412</v>
      </c>
      <c r="F11" s="22">
        <v>0</v>
      </c>
      <c r="G11" s="22">
        <v>9522648.67</v>
      </c>
      <c r="H11" s="22">
        <v>9522648.67</v>
      </c>
    </row>
    <row r="12" spans="1:8" ht="15">
      <c r="A12">
        <v>40</v>
      </c>
      <c r="B12">
        <v>10</v>
      </c>
      <c r="C12">
        <v>0</v>
      </c>
      <c r="D12">
        <v>630</v>
      </c>
      <c r="E12" t="s">
        <v>414</v>
      </c>
      <c r="F12" s="22">
        <v>0</v>
      </c>
      <c r="G12" s="22">
        <v>0</v>
      </c>
      <c r="H12" s="22">
        <v>0</v>
      </c>
    </row>
    <row r="13" spans="1:8" ht="15">
      <c r="A13">
        <v>40</v>
      </c>
      <c r="B13">
        <v>10</v>
      </c>
      <c r="C13">
        <v>0</v>
      </c>
      <c r="D13">
        <v>630</v>
      </c>
      <c r="E13" t="s">
        <v>416</v>
      </c>
      <c r="F13" s="22">
        <v>0</v>
      </c>
      <c r="G13" s="22">
        <v>442016.21</v>
      </c>
      <c r="H13" s="22">
        <v>442016.21</v>
      </c>
    </row>
    <row r="14" spans="1:8" ht="15">
      <c r="A14">
        <v>40</v>
      </c>
      <c r="B14">
        <v>10</v>
      </c>
      <c r="C14">
        <v>0</v>
      </c>
      <c r="D14">
        <v>630</v>
      </c>
      <c r="E14" t="s">
        <v>417</v>
      </c>
      <c r="F14" s="22">
        <v>0</v>
      </c>
      <c r="G14" s="22">
        <v>0</v>
      </c>
      <c r="H14" s="22">
        <v>0</v>
      </c>
    </row>
    <row r="15" spans="1:8" ht="15">
      <c r="A15">
        <v>40</v>
      </c>
      <c r="B15">
        <v>10</v>
      </c>
      <c r="C15">
        <v>0</v>
      </c>
      <c r="D15">
        <v>630</v>
      </c>
      <c r="E15" t="s">
        <v>418</v>
      </c>
      <c r="F15" s="22">
        <v>0</v>
      </c>
      <c r="G15" s="22">
        <v>0</v>
      </c>
      <c r="H15" s="22">
        <v>0</v>
      </c>
    </row>
    <row r="16" spans="1:8" ht="15">
      <c r="A16">
        <v>40</v>
      </c>
      <c r="B16">
        <v>10</v>
      </c>
      <c r="C16">
        <v>0</v>
      </c>
      <c r="D16">
        <v>630</v>
      </c>
      <c r="E16" t="s">
        <v>419</v>
      </c>
      <c r="F16" s="22">
        <v>0</v>
      </c>
      <c r="G16" s="22">
        <v>83272.6</v>
      </c>
      <c r="H16" s="22">
        <v>83272.6</v>
      </c>
    </row>
    <row r="17" spans="1:8" ht="15">
      <c r="A17">
        <v>40</v>
      </c>
      <c r="B17">
        <v>10</v>
      </c>
      <c r="C17">
        <v>0</v>
      </c>
      <c r="D17">
        <v>630</v>
      </c>
      <c r="E17" t="s">
        <v>420</v>
      </c>
      <c r="F17" s="22">
        <v>0</v>
      </c>
      <c r="G17" s="22">
        <v>0</v>
      </c>
      <c r="H17" s="22">
        <v>0</v>
      </c>
    </row>
    <row r="18" spans="1:8" ht="15">
      <c r="A18">
        <v>40</v>
      </c>
      <c r="B18">
        <v>10</v>
      </c>
      <c r="C18">
        <v>0</v>
      </c>
      <c r="E18" t="s">
        <v>423</v>
      </c>
      <c r="F18" s="22">
        <v>156131.2</v>
      </c>
      <c r="G18" s="22">
        <v>0</v>
      </c>
      <c r="H18" s="22">
        <v>-156131.2</v>
      </c>
    </row>
    <row r="19" spans="1:8" ht="15">
      <c r="A19">
        <v>40</v>
      </c>
      <c r="B19">
        <v>10</v>
      </c>
      <c r="C19">
        <v>0</v>
      </c>
      <c r="D19">
        <v>160</v>
      </c>
      <c r="E19" t="s">
        <v>424</v>
      </c>
      <c r="F19" s="22">
        <v>0</v>
      </c>
      <c r="G19" s="22">
        <v>0</v>
      </c>
      <c r="H19" s="22">
        <v>0</v>
      </c>
    </row>
    <row r="20" spans="1:8" ht="15">
      <c r="A20">
        <v>40</v>
      </c>
      <c r="B20">
        <v>10</v>
      </c>
      <c r="C20">
        <v>161</v>
      </c>
      <c r="D20">
        <v>161</v>
      </c>
      <c r="E20" t="s">
        <v>425</v>
      </c>
      <c r="F20" s="22">
        <v>0</v>
      </c>
      <c r="G20" s="22">
        <v>0</v>
      </c>
      <c r="H20" s="22">
        <v>0</v>
      </c>
    </row>
    <row r="21" spans="1:8" ht="15">
      <c r="A21">
        <v>40</v>
      </c>
      <c r="B21">
        <v>10</v>
      </c>
      <c r="C21">
        <v>162</v>
      </c>
      <c r="D21">
        <v>162</v>
      </c>
      <c r="E21" t="s">
        <v>426</v>
      </c>
      <c r="F21" s="22">
        <v>156131.2</v>
      </c>
      <c r="G21" s="22">
        <v>0</v>
      </c>
      <c r="H21" s="22">
        <v>-156131.2</v>
      </c>
    </row>
    <row r="22" spans="1:8" ht="15">
      <c r="A22">
        <v>40</v>
      </c>
      <c r="B22">
        <v>10</v>
      </c>
      <c r="C22">
        <v>0</v>
      </c>
      <c r="D22">
        <v>164</v>
      </c>
      <c r="E22" t="s">
        <v>427</v>
      </c>
      <c r="F22" s="22">
        <v>0</v>
      </c>
      <c r="G22" s="22">
        <v>0</v>
      </c>
      <c r="H22" s="22">
        <v>0</v>
      </c>
    </row>
    <row r="23" spans="1:8" ht="15">
      <c r="A23">
        <v>40</v>
      </c>
      <c r="B23">
        <v>10</v>
      </c>
      <c r="C23">
        <v>165</v>
      </c>
      <c r="D23">
        <v>165</v>
      </c>
      <c r="E23" t="s">
        <v>428</v>
      </c>
      <c r="F23" s="22">
        <v>0</v>
      </c>
      <c r="G23" s="22">
        <v>0</v>
      </c>
      <c r="H23" s="22">
        <v>0</v>
      </c>
    </row>
    <row r="24" spans="1:8" ht="15">
      <c r="A24">
        <v>40</v>
      </c>
      <c r="B24">
        <v>10</v>
      </c>
      <c r="C24">
        <v>166</v>
      </c>
      <c r="D24">
        <v>166</v>
      </c>
      <c r="E24" t="s">
        <v>429</v>
      </c>
      <c r="F24" s="22">
        <v>0</v>
      </c>
      <c r="G24" s="22">
        <v>0</v>
      </c>
      <c r="H24" s="22">
        <v>0</v>
      </c>
    </row>
    <row r="25" spans="1:8" ht="15">
      <c r="A25">
        <v>40</v>
      </c>
      <c r="B25">
        <v>10</v>
      </c>
      <c r="C25">
        <v>167</v>
      </c>
      <c r="D25">
        <v>167</v>
      </c>
      <c r="E25" t="s">
        <v>430</v>
      </c>
      <c r="F25" s="22">
        <v>0</v>
      </c>
      <c r="G25" s="22">
        <v>0</v>
      </c>
      <c r="H25" s="22">
        <v>0</v>
      </c>
    </row>
    <row r="26" spans="1:8" ht="15">
      <c r="A26">
        <v>40</v>
      </c>
      <c r="B26">
        <v>10</v>
      </c>
      <c r="C26">
        <v>195</v>
      </c>
      <c r="D26">
        <v>195</v>
      </c>
      <c r="E26" t="s">
        <v>431</v>
      </c>
      <c r="F26" s="22">
        <v>0</v>
      </c>
      <c r="G26" s="22">
        <v>0</v>
      </c>
      <c r="H26" s="22">
        <v>0</v>
      </c>
    </row>
    <row r="27" spans="1:8" ht="15">
      <c r="A27">
        <v>40</v>
      </c>
      <c r="B27">
        <v>10</v>
      </c>
      <c r="C27">
        <v>196</v>
      </c>
      <c r="D27">
        <v>196</v>
      </c>
      <c r="E27" t="s">
        <v>425</v>
      </c>
      <c r="F27" s="22">
        <v>0</v>
      </c>
      <c r="G27" s="22">
        <v>0</v>
      </c>
      <c r="H27" s="22">
        <v>0</v>
      </c>
    </row>
    <row r="28" spans="1:8" ht="15">
      <c r="A28">
        <v>40</v>
      </c>
      <c r="B28">
        <v>10</v>
      </c>
      <c r="C28">
        <v>0</v>
      </c>
      <c r="E28" t="s">
        <v>21</v>
      </c>
      <c r="F28" s="22">
        <v>-156131.2</v>
      </c>
      <c r="G28" s="22">
        <v>-494671.79</v>
      </c>
      <c r="H28" s="22">
        <v>-338540.59</v>
      </c>
    </row>
    <row r="29" spans="1:8" ht="15">
      <c r="A29">
        <v>40</v>
      </c>
      <c r="B29">
        <v>10</v>
      </c>
      <c r="C29">
        <v>0</v>
      </c>
      <c r="E29" t="s">
        <v>432</v>
      </c>
      <c r="F29" s="22">
        <v>0</v>
      </c>
      <c r="G29" s="22">
        <v>0</v>
      </c>
      <c r="H29" s="22">
        <v>0</v>
      </c>
    </row>
    <row r="30" spans="1:8" ht="15">
      <c r="A30">
        <v>40</v>
      </c>
      <c r="B30">
        <v>10</v>
      </c>
      <c r="C30">
        <v>0</v>
      </c>
      <c r="E30" t="s">
        <v>433</v>
      </c>
      <c r="F30" s="22">
        <v>0</v>
      </c>
      <c r="G30" s="22">
        <v>251913.45</v>
      </c>
      <c r="H30" s="22">
        <v>251913.45</v>
      </c>
    </row>
    <row r="31" spans="1:8" ht="15">
      <c r="A31">
        <v>40</v>
      </c>
      <c r="B31">
        <v>10</v>
      </c>
      <c r="C31">
        <v>0</v>
      </c>
      <c r="D31">
        <v>150</v>
      </c>
      <c r="E31" t="s">
        <v>434</v>
      </c>
      <c r="F31" s="22">
        <v>0</v>
      </c>
      <c r="G31" s="22">
        <v>96963.74</v>
      </c>
      <c r="H31" s="22">
        <v>96963.74</v>
      </c>
    </row>
    <row r="32" spans="1:8" ht="15">
      <c r="A32">
        <v>40</v>
      </c>
      <c r="B32">
        <v>10</v>
      </c>
      <c r="C32">
        <v>151</v>
      </c>
      <c r="D32">
        <v>151</v>
      </c>
      <c r="E32" t="s">
        <v>443</v>
      </c>
      <c r="F32" s="22">
        <v>0</v>
      </c>
      <c r="G32" s="22">
        <v>0</v>
      </c>
      <c r="H32" s="22">
        <v>0</v>
      </c>
    </row>
    <row r="33" spans="1:8" ht="15">
      <c r="A33">
        <v>40</v>
      </c>
      <c r="B33">
        <v>10</v>
      </c>
      <c r="C33">
        <v>152</v>
      </c>
      <c r="D33">
        <v>152</v>
      </c>
      <c r="E33" t="s">
        <v>444</v>
      </c>
      <c r="F33" s="22">
        <v>0</v>
      </c>
      <c r="G33" s="22">
        <v>0</v>
      </c>
      <c r="H33" s="22">
        <v>0</v>
      </c>
    </row>
    <row r="34" spans="1:8" ht="15">
      <c r="A34">
        <v>40</v>
      </c>
      <c r="B34">
        <v>10</v>
      </c>
      <c r="C34">
        <v>153</v>
      </c>
      <c r="D34">
        <v>153</v>
      </c>
      <c r="E34" t="s">
        <v>445</v>
      </c>
      <c r="F34" s="22">
        <v>0</v>
      </c>
      <c r="G34" s="22">
        <v>0</v>
      </c>
      <c r="H34" s="22">
        <v>0</v>
      </c>
    </row>
    <row r="35" spans="1:8" ht="15">
      <c r="A35">
        <v>40</v>
      </c>
      <c r="B35">
        <v>10</v>
      </c>
      <c r="C35">
        <v>155</v>
      </c>
      <c r="D35">
        <v>155</v>
      </c>
      <c r="E35" t="s">
        <v>446</v>
      </c>
      <c r="F35" s="22">
        <v>0</v>
      </c>
      <c r="G35" s="22">
        <v>0</v>
      </c>
      <c r="H35" s="22">
        <v>0</v>
      </c>
    </row>
    <row r="36" spans="1:8" ht="15">
      <c r="A36">
        <v>40</v>
      </c>
      <c r="B36">
        <v>10</v>
      </c>
      <c r="C36">
        <v>157</v>
      </c>
      <c r="D36">
        <v>157</v>
      </c>
      <c r="E36" t="s">
        <v>447</v>
      </c>
      <c r="F36" s="22">
        <v>0</v>
      </c>
      <c r="G36" s="22">
        <v>0</v>
      </c>
      <c r="H36" s="22">
        <v>0</v>
      </c>
    </row>
    <row r="37" spans="1:8" ht="15">
      <c r="A37">
        <v>40</v>
      </c>
      <c r="B37">
        <v>10</v>
      </c>
      <c r="C37">
        <v>0</v>
      </c>
      <c r="D37">
        <v>158</v>
      </c>
      <c r="E37" t="s">
        <v>448</v>
      </c>
      <c r="F37" s="22">
        <v>0</v>
      </c>
      <c r="G37" s="22">
        <v>0</v>
      </c>
      <c r="H37" s="22">
        <v>0</v>
      </c>
    </row>
    <row r="38" spans="1:8" ht="15">
      <c r="A38">
        <v>40</v>
      </c>
      <c r="B38">
        <v>10</v>
      </c>
      <c r="C38">
        <v>0</v>
      </c>
      <c r="D38">
        <v>250</v>
      </c>
      <c r="E38" t="s">
        <v>449</v>
      </c>
      <c r="F38" s="22">
        <v>0</v>
      </c>
      <c r="G38" s="22">
        <v>0</v>
      </c>
      <c r="H38" s="22">
        <v>0</v>
      </c>
    </row>
    <row r="39" spans="1:8" ht="15">
      <c r="A39">
        <v>40</v>
      </c>
      <c r="B39">
        <v>10</v>
      </c>
      <c r="C39">
        <v>0</v>
      </c>
      <c r="D39">
        <v>251</v>
      </c>
      <c r="E39" t="s">
        <v>455</v>
      </c>
      <c r="F39" s="22">
        <v>0</v>
      </c>
      <c r="G39" s="22">
        <v>0</v>
      </c>
      <c r="H39" s="22">
        <v>0</v>
      </c>
    </row>
    <row r="40" spans="1:8" ht="15">
      <c r="A40">
        <v>40</v>
      </c>
      <c r="B40">
        <v>10</v>
      </c>
      <c r="C40">
        <v>0</v>
      </c>
      <c r="D40">
        <v>252</v>
      </c>
      <c r="E40" t="s">
        <v>457</v>
      </c>
      <c r="F40" s="22">
        <v>0</v>
      </c>
      <c r="G40" s="22">
        <v>0</v>
      </c>
      <c r="H40" s="22">
        <v>0</v>
      </c>
    </row>
    <row r="41" spans="1:8" ht="15">
      <c r="A41">
        <v>40</v>
      </c>
      <c r="B41">
        <v>10</v>
      </c>
      <c r="C41">
        <v>0</v>
      </c>
      <c r="D41">
        <v>253</v>
      </c>
      <c r="E41" t="s">
        <v>460</v>
      </c>
      <c r="F41" s="22">
        <v>0</v>
      </c>
      <c r="G41" s="22">
        <v>0</v>
      </c>
      <c r="H41" s="22">
        <v>0</v>
      </c>
    </row>
    <row r="42" spans="1:8" ht="15">
      <c r="A42">
        <v>40</v>
      </c>
      <c r="B42">
        <v>10</v>
      </c>
      <c r="C42">
        <v>0</v>
      </c>
      <c r="D42">
        <v>254</v>
      </c>
      <c r="E42" t="s">
        <v>462</v>
      </c>
      <c r="F42" s="22">
        <v>0</v>
      </c>
      <c r="G42" s="22">
        <v>0</v>
      </c>
      <c r="H42" s="22">
        <v>0</v>
      </c>
    </row>
    <row r="43" spans="1:8" ht="15">
      <c r="A43">
        <v>40</v>
      </c>
      <c r="B43">
        <v>10</v>
      </c>
      <c r="C43">
        <v>0</v>
      </c>
      <c r="D43">
        <v>255</v>
      </c>
      <c r="E43" t="s">
        <v>464</v>
      </c>
      <c r="F43" s="22">
        <v>0</v>
      </c>
      <c r="G43" s="22">
        <v>121584.21</v>
      </c>
      <c r="H43" s="22">
        <v>121584.21</v>
      </c>
    </row>
    <row r="44" spans="1:8" ht="15">
      <c r="A44">
        <v>40</v>
      </c>
      <c r="B44">
        <v>10</v>
      </c>
      <c r="C44">
        <v>0</v>
      </c>
      <c r="D44">
        <v>256</v>
      </c>
      <c r="E44" t="s">
        <v>466</v>
      </c>
      <c r="F44" s="22">
        <v>0</v>
      </c>
      <c r="G44" s="22">
        <v>0</v>
      </c>
      <c r="H44" s="22">
        <v>0</v>
      </c>
    </row>
    <row r="45" spans="1:8" ht="15">
      <c r="A45">
        <v>40</v>
      </c>
      <c r="B45">
        <v>10</v>
      </c>
      <c r="C45">
        <v>0</v>
      </c>
      <c r="D45">
        <v>258</v>
      </c>
      <c r="E45" t="s">
        <v>468</v>
      </c>
      <c r="F45" s="22">
        <v>0</v>
      </c>
      <c r="G45" s="22">
        <v>0</v>
      </c>
      <c r="H45" s="22">
        <v>0</v>
      </c>
    </row>
    <row r="46" spans="1:8" ht="15">
      <c r="A46">
        <v>40</v>
      </c>
      <c r="B46">
        <v>10</v>
      </c>
      <c r="C46">
        <v>0</v>
      </c>
      <c r="D46">
        <v>259</v>
      </c>
      <c r="E46" t="s">
        <v>469</v>
      </c>
      <c r="F46" s="22">
        <v>0</v>
      </c>
      <c r="G46" s="22">
        <v>0</v>
      </c>
      <c r="H46" s="22">
        <v>0</v>
      </c>
    </row>
    <row r="47" spans="1:8" ht="15">
      <c r="A47">
        <v>40</v>
      </c>
      <c r="B47">
        <v>10</v>
      </c>
      <c r="C47">
        <v>0</v>
      </c>
      <c r="D47">
        <v>260</v>
      </c>
      <c r="E47" t="s">
        <v>470</v>
      </c>
      <c r="F47" s="22">
        <v>0</v>
      </c>
      <c r="G47" s="22">
        <v>33365.5</v>
      </c>
      <c r="H47" s="22">
        <v>33365.5</v>
      </c>
    </row>
    <row r="48" spans="1:8" ht="15">
      <c r="A48">
        <v>40</v>
      </c>
      <c r="B48">
        <v>10</v>
      </c>
      <c r="C48">
        <v>0</v>
      </c>
      <c r="D48">
        <v>264</v>
      </c>
      <c r="E48" t="s">
        <v>473</v>
      </c>
      <c r="F48" s="22">
        <v>0</v>
      </c>
      <c r="G48" s="22">
        <v>0</v>
      </c>
      <c r="H48" s="22">
        <v>0</v>
      </c>
    </row>
    <row r="49" spans="1:8" ht="15">
      <c r="A49">
        <v>40</v>
      </c>
      <c r="B49">
        <v>10</v>
      </c>
      <c r="C49">
        <v>0</v>
      </c>
      <c r="D49">
        <v>267</v>
      </c>
      <c r="E49" t="s">
        <v>475</v>
      </c>
      <c r="F49" s="22">
        <v>0</v>
      </c>
      <c r="G49" s="22">
        <v>0</v>
      </c>
      <c r="H49" s="22">
        <v>0</v>
      </c>
    </row>
    <row r="50" spans="1:8" ht="15">
      <c r="A50">
        <v>40</v>
      </c>
      <c r="B50">
        <v>10</v>
      </c>
      <c r="C50">
        <v>0</v>
      </c>
      <c r="D50">
        <v>293</v>
      </c>
      <c r="E50" t="s">
        <v>477</v>
      </c>
      <c r="F50" s="22">
        <v>0</v>
      </c>
      <c r="G50" s="22">
        <v>0</v>
      </c>
      <c r="H50" s="22">
        <v>0</v>
      </c>
    </row>
    <row r="51" spans="1:8" ht="15">
      <c r="A51">
        <v>40</v>
      </c>
      <c r="B51">
        <v>10</v>
      </c>
      <c r="C51">
        <v>0</v>
      </c>
      <c r="D51">
        <v>294</v>
      </c>
      <c r="E51" t="s">
        <v>478</v>
      </c>
      <c r="F51" s="22">
        <v>0</v>
      </c>
      <c r="G51" s="22">
        <v>0</v>
      </c>
      <c r="H51" s="22">
        <v>0</v>
      </c>
    </row>
    <row r="52" spans="1:8" ht="15">
      <c r="A52">
        <v>40</v>
      </c>
      <c r="B52">
        <v>10</v>
      </c>
      <c r="C52">
        <v>0</v>
      </c>
      <c r="D52">
        <v>297</v>
      </c>
      <c r="E52" t="s">
        <v>481</v>
      </c>
      <c r="F52" s="22">
        <v>0</v>
      </c>
      <c r="G52" s="22">
        <v>0</v>
      </c>
      <c r="H52" s="22">
        <v>0</v>
      </c>
    </row>
    <row r="53" spans="1:8" ht="15">
      <c r="A53">
        <v>40</v>
      </c>
      <c r="B53">
        <v>10</v>
      </c>
      <c r="C53">
        <v>0</v>
      </c>
      <c r="D53">
        <v>240</v>
      </c>
      <c r="E53" t="s">
        <v>483</v>
      </c>
      <c r="F53" s="22">
        <v>0</v>
      </c>
      <c r="G53" s="22">
        <v>0</v>
      </c>
      <c r="H53" s="22">
        <v>0</v>
      </c>
    </row>
    <row r="54" spans="1:8" ht="15">
      <c r="A54">
        <v>40</v>
      </c>
      <c r="B54">
        <v>10</v>
      </c>
      <c r="C54">
        <v>0</v>
      </c>
      <c r="D54">
        <v>241</v>
      </c>
      <c r="E54" t="s">
        <v>487</v>
      </c>
      <c r="F54" s="22">
        <v>0</v>
      </c>
      <c r="G54" s="22">
        <v>0</v>
      </c>
      <c r="H54" s="22">
        <v>0</v>
      </c>
    </row>
    <row r="55" spans="1:8" ht="15">
      <c r="A55">
        <v>40</v>
      </c>
      <c r="B55">
        <v>10</v>
      </c>
      <c r="C55">
        <v>0</v>
      </c>
      <c r="D55">
        <v>242</v>
      </c>
      <c r="E55" t="s">
        <v>488</v>
      </c>
      <c r="F55" s="22">
        <v>0</v>
      </c>
      <c r="G55" s="22">
        <v>0</v>
      </c>
      <c r="H55" s="22">
        <v>0</v>
      </c>
    </row>
    <row r="56" spans="1:8" ht="15">
      <c r="A56">
        <v>40</v>
      </c>
      <c r="B56">
        <v>10</v>
      </c>
      <c r="C56">
        <v>247</v>
      </c>
      <c r="D56">
        <v>247</v>
      </c>
      <c r="E56" t="s">
        <v>489</v>
      </c>
      <c r="F56" s="22">
        <v>0</v>
      </c>
      <c r="G56" s="22">
        <v>0</v>
      </c>
      <c r="H56" s="22">
        <v>0</v>
      </c>
    </row>
    <row r="57" spans="1:8" ht="15">
      <c r="A57">
        <v>40</v>
      </c>
      <c r="B57">
        <v>10</v>
      </c>
      <c r="C57">
        <v>0</v>
      </c>
      <c r="E57" t="s">
        <v>490</v>
      </c>
      <c r="F57" s="22">
        <v>0</v>
      </c>
      <c r="G57" s="22">
        <v>-251913.45</v>
      </c>
      <c r="H57" s="22">
        <v>-251913.45</v>
      </c>
    </row>
    <row r="58" spans="1:8" ht="15">
      <c r="A58">
        <v>40</v>
      </c>
      <c r="B58">
        <v>10</v>
      </c>
      <c r="C58">
        <v>0</v>
      </c>
      <c r="D58">
        <v>150</v>
      </c>
      <c r="E58" t="s">
        <v>434</v>
      </c>
      <c r="F58" s="22">
        <v>454707.99</v>
      </c>
      <c r="G58" s="22">
        <v>1392489.21</v>
      </c>
      <c r="H58" s="22">
        <v>937781.22</v>
      </c>
    </row>
    <row r="59" spans="1:8" ht="15">
      <c r="A59">
        <v>40</v>
      </c>
      <c r="B59">
        <v>10</v>
      </c>
      <c r="C59">
        <v>0</v>
      </c>
      <c r="D59">
        <v>151</v>
      </c>
      <c r="E59" t="s">
        <v>443</v>
      </c>
      <c r="F59" s="22">
        <v>0</v>
      </c>
      <c r="G59" s="22">
        <v>0</v>
      </c>
      <c r="H59" s="22">
        <v>0</v>
      </c>
    </row>
    <row r="60" spans="1:8" ht="15">
      <c r="A60">
        <v>40</v>
      </c>
      <c r="B60">
        <v>10</v>
      </c>
      <c r="C60">
        <v>0</v>
      </c>
      <c r="D60">
        <v>152</v>
      </c>
      <c r="E60" t="s">
        <v>444</v>
      </c>
      <c r="F60" s="22">
        <v>0</v>
      </c>
      <c r="G60" s="22">
        <v>0</v>
      </c>
      <c r="H60" s="22">
        <v>0</v>
      </c>
    </row>
    <row r="61" spans="1:8" ht="15">
      <c r="A61">
        <v>40</v>
      </c>
      <c r="B61">
        <v>10</v>
      </c>
      <c r="C61">
        <v>0</v>
      </c>
      <c r="D61">
        <v>153</v>
      </c>
      <c r="E61" t="s">
        <v>445</v>
      </c>
      <c r="F61" s="22">
        <v>0</v>
      </c>
      <c r="G61" s="22">
        <v>0</v>
      </c>
      <c r="H61" s="22">
        <v>0</v>
      </c>
    </row>
    <row r="62" spans="1:8" ht="15">
      <c r="A62">
        <v>40</v>
      </c>
      <c r="B62">
        <v>10</v>
      </c>
      <c r="C62">
        <v>0</v>
      </c>
      <c r="D62">
        <v>155</v>
      </c>
      <c r="E62" t="s">
        <v>446</v>
      </c>
      <c r="F62" s="22">
        <v>0</v>
      </c>
      <c r="G62" s="22">
        <v>0</v>
      </c>
      <c r="H62" s="22">
        <v>0</v>
      </c>
    </row>
    <row r="63" spans="1:8" ht="15">
      <c r="A63">
        <v>40</v>
      </c>
      <c r="B63">
        <v>10</v>
      </c>
      <c r="C63">
        <v>0</v>
      </c>
      <c r="D63">
        <v>157</v>
      </c>
      <c r="E63" t="s">
        <v>447</v>
      </c>
      <c r="F63" s="22">
        <v>0</v>
      </c>
      <c r="G63" s="22">
        <v>0</v>
      </c>
      <c r="H63" s="22">
        <v>0</v>
      </c>
    </row>
    <row r="64" spans="1:8" ht="15">
      <c r="A64">
        <v>40</v>
      </c>
      <c r="B64">
        <v>10</v>
      </c>
      <c r="C64">
        <v>0</v>
      </c>
      <c r="D64">
        <v>158</v>
      </c>
      <c r="E64" t="s">
        <v>448</v>
      </c>
      <c r="F64" s="22">
        <v>0</v>
      </c>
      <c r="G64" s="22">
        <v>0</v>
      </c>
      <c r="H64" s="22">
        <v>0</v>
      </c>
    </row>
    <row r="65" spans="1:8" ht="15">
      <c r="A65">
        <v>40</v>
      </c>
      <c r="B65">
        <v>10</v>
      </c>
      <c r="C65">
        <v>0</v>
      </c>
      <c r="D65">
        <v>250</v>
      </c>
      <c r="E65" t="s">
        <v>449</v>
      </c>
      <c r="F65" s="22">
        <v>0</v>
      </c>
      <c r="G65" s="22">
        <v>0</v>
      </c>
      <c r="H65" s="22">
        <v>0</v>
      </c>
    </row>
    <row r="66" spans="1:8" ht="15">
      <c r="A66">
        <v>40</v>
      </c>
      <c r="B66">
        <v>10</v>
      </c>
      <c r="C66">
        <v>0</v>
      </c>
      <c r="D66">
        <v>251</v>
      </c>
      <c r="E66" t="s">
        <v>455</v>
      </c>
      <c r="F66" s="22">
        <v>0</v>
      </c>
      <c r="G66" s="22">
        <v>0</v>
      </c>
      <c r="H66" s="22">
        <v>0</v>
      </c>
    </row>
    <row r="67" spans="1:8" ht="15">
      <c r="A67">
        <v>40</v>
      </c>
      <c r="B67">
        <v>10</v>
      </c>
      <c r="C67">
        <v>0</v>
      </c>
      <c r="D67">
        <v>252</v>
      </c>
      <c r="E67" t="s">
        <v>457</v>
      </c>
      <c r="F67" s="22">
        <v>0</v>
      </c>
      <c r="G67" s="22">
        <v>0</v>
      </c>
      <c r="H67" s="22">
        <v>0</v>
      </c>
    </row>
    <row r="68" spans="1:8" ht="15">
      <c r="A68">
        <v>40</v>
      </c>
      <c r="B68">
        <v>10</v>
      </c>
      <c r="C68">
        <v>0</v>
      </c>
      <c r="D68">
        <v>253</v>
      </c>
      <c r="E68" t="s">
        <v>460</v>
      </c>
      <c r="F68" s="22">
        <v>20222.59</v>
      </c>
      <c r="G68" s="22">
        <v>32821.45</v>
      </c>
      <c r="H68" s="22">
        <v>12598.86</v>
      </c>
    </row>
    <row r="69" spans="1:8" ht="15">
      <c r="A69">
        <v>40</v>
      </c>
      <c r="B69">
        <v>10</v>
      </c>
      <c r="C69">
        <v>0</v>
      </c>
      <c r="D69">
        <v>254</v>
      </c>
      <c r="E69" t="s">
        <v>462</v>
      </c>
      <c r="F69" s="22">
        <v>114703.5</v>
      </c>
      <c r="G69" s="22">
        <v>114703.5</v>
      </c>
      <c r="H69" s="22">
        <v>0</v>
      </c>
    </row>
    <row r="70" spans="1:8" ht="15">
      <c r="A70">
        <v>40</v>
      </c>
      <c r="B70">
        <v>10</v>
      </c>
      <c r="C70">
        <v>0</v>
      </c>
      <c r="D70">
        <v>255</v>
      </c>
      <c r="E70" t="s">
        <v>464</v>
      </c>
      <c r="F70" s="22">
        <v>-1350961.84</v>
      </c>
      <c r="G70" s="22">
        <v>-891986.31</v>
      </c>
      <c r="H70" s="22">
        <v>458975.53</v>
      </c>
    </row>
    <row r="71" spans="1:8" ht="15">
      <c r="A71">
        <v>40</v>
      </c>
      <c r="B71">
        <v>10</v>
      </c>
      <c r="C71">
        <v>0</v>
      </c>
      <c r="D71">
        <v>256</v>
      </c>
      <c r="E71" t="s">
        <v>504</v>
      </c>
      <c r="F71" s="22">
        <v>-1834933.97</v>
      </c>
      <c r="G71" s="22">
        <v>-1834933.97</v>
      </c>
      <c r="H71" s="22">
        <v>0</v>
      </c>
    </row>
    <row r="72" spans="1:8" ht="15">
      <c r="A72">
        <v>40</v>
      </c>
      <c r="B72">
        <v>10</v>
      </c>
      <c r="C72">
        <v>0</v>
      </c>
      <c r="D72">
        <v>258</v>
      </c>
      <c r="E72" t="s">
        <v>468</v>
      </c>
      <c r="F72" s="22">
        <v>0</v>
      </c>
      <c r="G72" s="22">
        <v>0</v>
      </c>
      <c r="H72" s="22">
        <v>0</v>
      </c>
    </row>
    <row r="73" spans="1:8" ht="15">
      <c r="A73">
        <v>40</v>
      </c>
      <c r="B73">
        <v>10</v>
      </c>
      <c r="C73">
        <v>0</v>
      </c>
      <c r="D73">
        <v>259</v>
      </c>
      <c r="E73" t="s">
        <v>469</v>
      </c>
      <c r="F73" s="22">
        <v>0</v>
      </c>
      <c r="G73" s="22">
        <v>0</v>
      </c>
      <c r="H73" s="22">
        <v>0</v>
      </c>
    </row>
    <row r="74" spans="1:8" ht="15">
      <c r="A74">
        <v>40</v>
      </c>
      <c r="B74">
        <v>10</v>
      </c>
      <c r="C74">
        <v>0</v>
      </c>
      <c r="D74">
        <v>260</v>
      </c>
      <c r="E74" t="s">
        <v>470</v>
      </c>
      <c r="F74" s="22">
        <v>0</v>
      </c>
      <c r="G74" s="22">
        <v>257767.92</v>
      </c>
      <c r="H74" s="22">
        <v>257767.92</v>
      </c>
    </row>
    <row r="75" spans="1:8" ht="15">
      <c r="A75">
        <v>40</v>
      </c>
      <c r="B75">
        <v>10</v>
      </c>
      <c r="C75">
        <v>0</v>
      </c>
      <c r="D75">
        <v>264</v>
      </c>
      <c r="E75" t="s">
        <v>473</v>
      </c>
      <c r="F75" s="22">
        <v>0</v>
      </c>
      <c r="G75" s="22">
        <v>76700</v>
      </c>
      <c r="H75" s="22">
        <v>76700</v>
      </c>
    </row>
    <row r="76" spans="1:8" ht="15">
      <c r="A76">
        <v>40</v>
      </c>
      <c r="B76">
        <v>10</v>
      </c>
      <c r="C76">
        <v>0</v>
      </c>
      <c r="D76">
        <v>267</v>
      </c>
      <c r="E76" t="s">
        <v>475</v>
      </c>
      <c r="F76" s="22">
        <v>0</v>
      </c>
      <c r="G76" s="22">
        <v>0</v>
      </c>
      <c r="H76" s="22">
        <v>0</v>
      </c>
    </row>
    <row r="77" spans="1:8" ht="15">
      <c r="A77">
        <v>40</v>
      </c>
      <c r="B77">
        <v>10</v>
      </c>
      <c r="C77">
        <v>0</v>
      </c>
      <c r="D77">
        <v>293</v>
      </c>
      <c r="E77" t="s">
        <v>477</v>
      </c>
      <c r="F77" s="22">
        <v>0</v>
      </c>
      <c r="G77" s="22">
        <v>0</v>
      </c>
      <c r="H77" s="22">
        <v>0</v>
      </c>
    </row>
    <row r="78" spans="1:8" ht="15">
      <c r="A78">
        <v>40</v>
      </c>
      <c r="B78">
        <v>10</v>
      </c>
      <c r="C78">
        <v>0</v>
      </c>
      <c r="D78">
        <v>294</v>
      </c>
      <c r="E78" t="s">
        <v>516</v>
      </c>
      <c r="F78" s="22">
        <v>0</v>
      </c>
      <c r="G78" s="22">
        <v>0</v>
      </c>
      <c r="H78" s="22">
        <v>0</v>
      </c>
    </row>
    <row r="79" spans="1:8" ht="15">
      <c r="A79">
        <v>40</v>
      </c>
      <c r="B79">
        <v>10</v>
      </c>
      <c r="C79">
        <v>0</v>
      </c>
      <c r="D79">
        <v>297</v>
      </c>
      <c r="E79" t="s">
        <v>481</v>
      </c>
      <c r="F79" s="22">
        <v>0</v>
      </c>
      <c r="G79" s="22">
        <v>0</v>
      </c>
      <c r="H79" s="22">
        <v>0</v>
      </c>
    </row>
    <row r="80" spans="1:8" ht="15">
      <c r="A80">
        <v>40</v>
      </c>
      <c r="B80">
        <v>10</v>
      </c>
      <c r="C80">
        <v>0</v>
      </c>
      <c r="D80">
        <v>240</v>
      </c>
      <c r="E80" t="s">
        <v>483</v>
      </c>
      <c r="F80" s="22">
        <v>0</v>
      </c>
      <c r="G80" s="22">
        <v>0</v>
      </c>
      <c r="H80" s="22">
        <v>0</v>
      </c>
    </row>
    <row r="81" spans="1:8" ht="15">
      <c r="A81">
        <v>40</v>
      </c>
      <c r="B81">
        <v>10</v>
      </c>
      <c r="C81">
        <v>0</v>
      </c>
      <c r="D81">
        <v>241</v>
      </c>
      <c r="E81" t="s">
        <v>487</v>
      </c>
      <c r="F81" s="22">
        <v>0</v>
      </c>
      <c r="G81" s="22">
        <v>0</v>
      </c>
      <c r="H81" s="22">
        <v>0</v>
      </c>
    </row>
    <row r="82" spans="1:8" ht="15">
      <c r="A82">
        <v>40</v>
      </c>
      <c r="B82">
        <v>10</v>
      </c>
      <c r="C82">
        <v>0</v>
      </c>
      <c r="D82">
        <v>242</v>
      </c>
      <c r="E82" t="s">
        <v>488</v>
      </c>
      <c r="F82" s="22">
        <v>0</v>
      </c>
      <c r="G82" s="22">
        <v>0</v>
      </c>
      <c r="H82" s="22">
        <v>0</v>
      </c>
    </row>
    <row r="83" spans="1:8" ht="15">
      <c r="A83">
        <v>40</v>
      </c>
      <c r="B83">
        <v>10</v>
      </c>
      <c r="C83">
        <v>247</v>
      </c>
      <c r="D83">
        <v>247</v>
      </c>
      <c r="E83" t="s">
        <v>489</v>
      </c>
      <c r="F83" s="22">
        <v>0</v>
      </c>
      <c r="G83" s="22">
        <v>0</v>
      </c>
      <c r="H83" s="22">
        <v>0</v>
      </c>
    </row>
    <row r="84" spans="1:8" ht="15">
      <c r="A84">
        <v>40</v>
      </c>
      <c r="B84">
        <v>10</v>
      </c>
      <c r="C84">
        <v>0</v>
      </c>
      <c r="E84" t="s">
        <v>521</v>
      </c>
      <c r="F84" s="22">
        <v>-2440130.53</v>
      </c>
      <c r="G84" s="22">
        <v>-1104351.65</v>
      </c>
      <c r="H84" s="22">
        <v>1335778.88</v>
      </c>
    </row>
    <row r="85" spans="1:8" ht="15">
      <c r="A85">
        <v>40</v>
      </c>
      <c r="B85">
        <v>10</v>
      </c>
      <c r="C85">
        <v>0</v>
      </c>
      <c r="E85" t="s">
        <v>522</v>
      </c>
      <c r="F85" s="22">
        <v>0</v>
      </c>
      <c r="G85" s="22">
        <v>0</v>
      </c>
      <c r="H85" s="22">
        <v>0</v>
      </c>
    </row>
    <row r="86" spans="1:8" ht="15">
      <c r="A86">
        <v>40</v>
      </c>
      <c r="B86">
        <v>10</v>
      </c>
      <c r="C86">
        <v>0</v>
      </c>
      <c r="E86" t="s">
        <v>523</v>
      </c>
      <c r="F86" s="22">
        <v>631.65</v>
      </c>
      <c r="G86" s="22">
        <v>49012.09</v>
      </c>
      <c r="H86" s="22">
        <v>48380.44</v>
      </c>
    </row>
    <row r="87" spans="1:8" ht="15">
      <c r="A87">
        <v>40</v>
      </c>
      <c r="B87">
        <v>10</v>
      </c>
      <c r="C87">
        <v>0</v>
      </c>
      <c r="E87" t="s">
        <v>524</v>
      </c>
      <c r="F87" s="22">
        <v>0</v>
      </c>
      <c r="G87" s="22">
        <v>0</v>
      </c>
      <c r="H87" s="22">
        <v>0</v>
      </c>
    </row>
    <row r="88" spans="1:8" ht="15">
      <c r="A88">
        <v>40</v>
      </c>
      <c r="B88">
        <v>10</v>
      </c>
      <c r="C88">
        <v>110</v>
      </c>
      <c r="D88">
        <v>110</v>
      </c>
      <c r="E88" t="s">
        <v>525</v>
      </c>
      <c r="F88" s="22">
        <v>0</v>
      </c>
      <c r="G88" s="22">
        <v>0</v>
      </c>
      <c r="H88" s="22">
        <v>0</v>
      </c>
    </row>
    <row r="89" spans="1:8" ht="15">
      <c r="A89">
        <v>40</v>
      </c>
      <c r="B89">
        <v>10</v>
      </c>
      <c r="C89">
        <v>111</v>
      </c>
      <c r="D89">
        <v>111</v>
      </c>
      <c r="E89" t="s">
        <v>526</v>
      </c>
      <c r="F89" s="22">
        <v>0</v>
      </c>
      <c r="G89" s="22">
        <v>0</v>
      </c>
      <c r="H89" s="22">
        <v>0</v>
      </c>
    </row>
    <row r="90" spans="1:8" ht="15">
      <c r="A90">
        <v>40</v>
      </c>
      <c r="B90">
        <v>10</v>
      </c>
      <c r="C90">
        <v>112</v>
      </c>
      <c r="D90">
        <v>112</v>
      </c>
      <c r="E90" t="s">
        <v>527</v>
      </c>
      <c r="F90" s="22">
        <v>0</v>
      </c>
      <c r="G90" s="22">
        <v>0</v>
      </c>
      <c r="H90" s="22">
        <v>0</v>
      </c>
    </row>
    <row r="91" spans="1:8" ht="15">
      <c r="A91">
        <v>40</v>
      </c>
      <c r="B91">
        <v>10</v>
      </c>
      <c r="C91">
        <v>0</v>
      </c>
      <c r="D91" t="s">
        <v>664</v>
      </c>
      <c r="E91" t="s">
        <v>528</v>
      </c>
      <c r="F91" s="22">
        <v>0</v>
      </c>
      <c r="G91" s="22">
        <v>0</v>
      </c>
      <c r="H91" s="22">
        <v>0</v>
      </c>
    </row>
    <row r="92" spans="1:8" ht="15">
      <c r="A92">
        <v>40</v>
      </c>
      <c r="B92">
        <v>10</v>
      </c>
      <c r="C92">
        <v>0</v>
      </c>
      <c r="E92" t="s">
        <v>531</v>
      </c>
      <c r="F92" s="22">
        <v>0</v>
      </c>
      <c r="G92" s="22">
        <v>0</v>
      </c>
      <c r="H92" s="22">
        <v>0</v>
      </c>
    </row>
    <row r="93" spans="1:8" ht="15">
      <c r="A93">
        <v>40</v>
      </c>
      <c r="B93">
        <v>10</v>
      </c>
      <c r="C93">
        <v>0</v>
      </c>
      <c r="D93" t="s">
        <v>665</v>
      </c>
      <c r="E93" t="s">
        <v>532</v>
      </c>
      <c r="F93" s="22">
        <v>0</v>
      </c>
      <c r="G93" s="22">
        <v>0</v>
      </c>
      <c r="H93" s="22">
        <v>0</v>
      </c>
    </row>
    <row r="94" spans="1:8" ht="15">
      <c r="A94">
        <v>40</v>
      </c>
      <c r="B94">
        <v>10</v>
      </c>
      <c r="C94">
        <v>0</v>
      </c>
      <c r="D94">
        <v>131</v>
      </c>
      <c r="E94" t="s">
        <v>537</v>
      </c>
      <c r="F94" s="22">
        <v>0</v>
      </c>
      <c r="G94" s="22">
        <v>0</v>
      </c>
      <c r="H94" s="22">
        <v>0</v>
      </c>
    </row>
    <row r="95" spans="1:8" ht="15">
      <c r="A95">
        <v>40</v>
      </c>
      <c r="B95">
        <v>10</v>
      </c>
      <c r="C95">
        <v>0</v>
      </c>
      <c r="D95" t="s">
        <v>666</v>
      </c>
      <c r="E95" t="s">
        <v>542</v>
      </c>
      <c r="F95" s="22">
        <v>0</v>
      </c>
      <c r="G95" s="22">
        <v>0</v>
      </c>
      <c r="H95" s="22">
        <v>0</v>
      </c>
    </row>
    <row r="96" spans="1:8" ht="15">
      <c r="A96">
        <v>40</v>
      </c>
      <c r="B96">
        <v>10</v>
      </c>
      <c r="C96">
        <v>134</v>
      </c>
      <c r="D96">
        <v>134</v>
      </c>
      <c r="E96" t="s">
        <v>548</v>
      </c>
      <c r="F96" s="22">
        <v>0</v>
      </c>
      <c r="G96" s="22">
        <v>0</v>
      </c>
      <c r="H96" s="22">
        <v>0</v>
      </c>
    </row>
    <row r="97" spans="1:8" ht="15">
      <c r="A97">
        <v>40</v>
      </c>
      <c r="B97">
        <v>10</v>
      </c>
      <c r="C97">
        <v>135</v>
      </c>
      <c r="D97">
        <v>135</v>
      </c>
      <c r="E97" t="s">
        <v>549</v>
      </c>
      <c r="F97" s="22">
        <v>0</v>
      </c>
      <c r="G97" s="22">
        <v>0</v>
      </c>
      <c r="H97" s="22">
        <v>0</v>
      </c>
    </row>
    <row r="98" spans="1:8" ht="15">
      <c r="A98">
        <v>40</v>
      </c>
      <c r="B98">
        <v>10</v>
      </c>
      <c r="C98">
        <v>136</v>
      </c>
      <c r="D98">
        <v>136</v>
      </c>
      <c r="E98" t="s">
        <v>550</v>
      </c>
      <c r="F98" s="22">
        <v>0</v>
      </c>
      <c r="G98" s="22">
        <v>0</v>
      </c>
      <c r="H98" s="22">
        <v>0</v>
      </c>
    </row>
    <row r="99" spans="1:8" ht="15">
      <c r="A99">
        <v>40</v>
      </c>
      <c r="B99">
        <v>10</v>
      </c>
      <c r="C99">
        <v>137</v>
      </c>
      <c r="D99">
        <v>137</v>
      </c>
      <c r="E99" t="s">
        <v>551</v>
      </c>
      <c r="F99" s="22">
        <v>0</v>
      </c>
      <c r="G99" s="22">
        <v>0</v>
      </c>
      <c r="H99" s="22">
        <v>0</v>
      </c>
    </row>
    <row r="100" spans="1:8" ht="15">
      <c r="A100">
        <v>40</v>
      </c>
      <c r="B100">
        <v>10</v>
      </c>
      <c r="C100">
        <v>0</v>
      </c>
      <c r="D100">
        <v>138</v>
      </c>
      <c r="E100" t="s">
        <v>552</v>
      </c>
      <c r="F100" s="22">
        <v>0</v>
      </c>
      <c r="G100" s="22">
        <v>0</v>
      </c>
      <c r="H100" s="22">
        <v>0</v>
      </c>
    </row>
    <row r="101" spans="1:8" ht="15">
      <c r="A101">
        <v>40</v>
      </c>
      <c r="B101">
        <v>10</v>
      </c>
      <c r="C101">
        <v>0</v>
      </c>
      <c r="D101" t="s">
        <v>667</v>
      </c>
      <c r="E101" t="s">
        <v>554</v>
      </c>
      <c r="F101" s="22">
        <v>0</v>
      </c>
      <c r="G101" s="22">
        <v>0</v>
      </c>
      <c r="H101" s="22">
        <v>0</v>
      </c>
    </row>
    <row r="102" spans="1:8" ht="15">
      <c r="A102">
        <v>40</v>
      </c>
      <c r="B102">
        <v>10</v>
      </c>
      <c r="C102">
        <v>0</v>
      </c>
      <c r="E102" t="s">
        <v>558</v>
      </c>
      <c r="F102" s="22">
        <v>631.65</v>
      </c>
      <c r="G102" s="22">
        <v>49012.09</v>
      </c>
      <c r="H102" s="22">
        <v>48380.44</v>
      </c>
    </row>
    <row r="103" spans="1:8" ht="15">
      <c r="A103">
        <v>40</v>
      </c>
      <c r="B103">
        <v>10</v>
      </c>
      <c r="C103">
        <v>0</v>
      </c>
      <c r="D103" t="s">
        <v>668</v>
      </c>
      <c r="E103" t="s">
        <v>559</v>
      </c>
      <c r="F103" s="22">
        <v>631.65</v>
      </c>
      <c r="G103" s="22">
        <v>49012.09</v>
      </c>
      <c r="H103" s="22">
        <v>48380.44</v>
      </c>
    </row>
    <row r="104" spans="1:8" ht="15">
      <c r="A104">
        <v>40</v>
      </c>
      <c r="B104">
        <v>10</v>
      </c>
      <c r="C104">
        <v>190</v>
      </c>
      <c r="D104">
        <v>190</v>
      </c>
      <c r="E104" t="s">
        <v>561</v>
      </c>
      <c r="F104" s="22">
        <v>0</v>
      </c>
      <c r="G104" s="22">
        <v>0</v>
      </c>
      <c r="H104" s="22">
        <v>0</v>
      </c>
    </row>
    <row r="105" spans="1:8" ht="15">
      <c r="A105">
        <v>40</v>
      </c>
      <c r="B105">
        <v>10</v>
      </c>
      <c r="C105">
        <v>191</v>
      </c>
      <c r="D105">
        <v>191</v>
      </c>
      <c r="E105" t="s">
        <v>562</v>
      </c>
      <c r="F105" s="22">
        <v>0</v>
      </c>
      <c r="G105" s="22">
        <v>0</v>
      </c>
      <c r="H105" s="22">
        <v>0</v>
      </c>
    </row>
    <row r="106" spans="1:8" ht="15">
      <c r="A106">
        <v>40</v>
      </c>
      <c r="B106">
        <v>10</v>
      </c>
      <c r="C106">
        <v>193</v>
      </c>
      <c r="D106">
        <v>193</v>
      </c>
      <c r="E106" t="s">
        <v>563</v>
      </c>
      <c r="F106" s="22">
        <v>0</v>
      </c>
      <c r="G106" s="22">
        <v>0</v>
      </c>
      <c r="H106" s="22">
        <v>0</v>
      </c>
    </row>
    <row r="107" spans="1:8" ht="15">
      <c r="A107">
        <v>40</v>
      </c>
      <c r="B107">
        <v>10</v>
      </c>
      <c r="C107">
        <v>198</v>
      </c>
      <c r="D107">
        <v>198</v>
      </c>
      <c r="E107" t="s">
        <v>564</v>
      </c>
      <c r="F107" s="22">
        <v>0</v>
      </c>
      <c r="G107" s="22">
        <v>0</v>
      </c>
      <c r="H107" s="22">
        <v>0</v>
      </c>
    </row>
    <row r="108" spans="1:8" ht="15">
      <c r="A108">
        <v>40</v>
      </c>
      <c r="B108">
        <v>10</v>
      </c>
      <c r="C108">
        <v>0</v>
      </c>
      <c r="E108" t="s">
        <v>50</v>
      </c>
      <c r="F108" s="22">
        <v>631.65</v>
      </c>
      <c r="G108" s="22">
        <v>49012.09</v>
      </c>
      <c r="H108" s="22">
        <v>48380.44</v>
      </c>
    </row>
    <row r="109" spans="1:8" ht="15">
      <c r="A109">
        <v>40</v>
      </c>
      <c r="B109">
        <v>10</v>
      </c>
      <c r="C109">
        <v>0</v>
      </c>
      <c r="E109" t="s">
        <v>565</v>
      </c>
      <c r="F109" s="22">
        <v>0</v>
      </c>
      <c r="G109" s="22">
        <v>0</v>
      </c>
      <c r="H109" s="22">
        <v>0</v>
      </c>
    </row>
    <row r="110" spans="1:8" ht="15">
      <c r="A110">
        <v>40</v>
      </c>
      <c r="B110">
        <v>10</v>
      </c>
      <c r="C110">
        <v>0</v>
      </c>
      <c r="D110">
        <v>302</v>
      </c>
      <c r="E110" t="s">
        <v>566</v>
      </c>
      <c r="F110" s="22">
        <v>0</v>
      </c>
      <c r="G110" s="22">
        <v>0</v>
      </c>
      <c r="H110" s="22">
        <v>0</v>
      </c>
    </row>
    <row r="111" spans="1:8" ht="15">
      <c r="A111">
        <v>40</v>
      </c>
      <c r="B111">
        <v>10</v>
      </c>
      <c r="C111">
        <v>0</v>
      </c>
      <c r="D111" t="s">
        <v>669</v>
      </c>
      <c r="E111" t="s">
        <v>571</v>
      </c>
      <c r="F111" s="22">
        <v>0</v>
      </c>
      <c r="G111" s="22">
        <v>0</v>
      </c>
      <c r="H111" s="22">
        <v>0</v>
      </c>
    </row>
    <row r="112" spans="1:8" ht="15">
      <c r="A112">
        <v>40</v>
      </c>
      <c r="B112">
        <v>10</v>
      </c>
      <c r="C112">
        <v>0</v>
      </c>
      <c r="D112" t="s">
        <v>670</v>
      </c>
      <c r="E112" t="s">
        <v>573</v>
      </c>
      <c r="F112" s="22">
        <v>0</v>
      </c>
      <c r="G112" s="22">
        <v>0</v>
      </c>
      <c r="H112" s="22">
        <v>0</v>
      </c>
    </row>
    <row r="113" spans="1:8" ht="15">
      <c r="A113">
        <v>40</v>
      </c>
      <c r="B113">
        <v>10</v>
      </c>
      <c r="C113">
        <v>0</v>
      </c>
      <c r="D113">
        <v>305</v>
      </c>
      <c r="E113" t="s">
        <v>578</v>
      </c>
      <c r="F113" s="22">
        <v>0</v>
      </c>
      <c r="G113" s="22">
        <v>0</v>
      </c>
      <c r="H113" s="22">
        <v>0</v>
      </c>
    </row>
    <row r="114" spans="1:8" ht="15">
      <c r="A114">
        <v>40</v>
      </c>
      <c r="B114">
        <v>10</v>
      </c>
      <c r="C114">
        <v>0</v>
      </c>
      <c r="D114" t="s">
        <v>671</v>
      </c>
      <c r="E114" t="s">
        <v>582</v>
      </c>
      <c r="F114" s="22">
        <v>0</v>
      </c>
      <c r="G114" s="22">
        <v>0</v>
      </c>
      <c r="H114" s="22">
        <v>0</v>
      </c>
    </row>
    <row r="115" spans="1:8" ht="15">
      <c r="A115">
        <v>40</v>
      </c>
      <c r="B115">
        <v>10</v>
      </c>
      <c r="C115">
        <v>0</v>
      </c>
      <c r="D115" t="s">
        <v>672</v>
      </c>
      <c r="E115" t="s">
        <v>590</v>
      </c>
      <c r="F115" s="22">
        <v>0</v>
      </c>
      <c r="G115" s="22">
        <v>0</v>
      </c>
      <c r="H115" s="22">
        <v>0</v>
      </c>
    </row>
    <row r="116" spans="1:8" ht="15">
      <c r="A116">
        <v>40</v>
      </c>
      <c r="B116">
        <v>10</v>
      </c>
      <c r="C116">
        <v>0</v>
      </c>
      <c r="E116" t="s">
        <v>602</v>
      </c>
      <c r="F116" s="22">
        <v>364002.56</v>
      </c>
      <c r="G116" s="22">
        <v>198188.93</v>
      </c>
      <c r="H116" s="22">
        <v>-165813.63</v>
      </c>
    </row>
    <row r="117" spans="1:8" ht="15">
      <c r="A117">
        <v>40</v>
      </c>
      <c r="B117">
        <v>10</v>
      </c>
      <c r="C117">
        <v>0</v>
      </c>
      <c r="D117" t="s">
        <v>673</v>
      </c>
      <c r="E117" t="s">
        <v>603</v>
      </c>
      <c r="F117" s="22">
        <v>12394.47</v>
      </c>
      <c r="G117" s="22">
        <v>11336.28</v>
      </c>
      <c r="H117" s="22">
        <v>-1058.19</v>
      </c>
    </row>
    <row r="118" spans="1:8" ht="15">
      <c r="A118">
        <v>40</v>
      </c>
      <c r="B118">
        <v>10</v>
      </c>
      <c r="C118">
        <v>0</v>
      </c>
      <c r="D118" t="s">
        <v>674</v>
      </c>
      <c r="E118" t="s">
        <v>604</v>
      </c>
      <c r="F118" s="22">
        <v>0</v>
      </c>
      <c r="G118" s="22">
        <v>0</v>
      </c>
      <c r="H118" s="22">
        <v>0</v>
      </c>
    </row>
    <row r="119" spans="1:8" ht="15">
      <c r="A119">
        <v>40</v>
      </c>
      <c r="B119">
        <v>10</v>
      </c>
      <c r="C119">
        <v>0</v>
      </c>
      <c r="D119">
        <v>332</v>
      </c>
      <c r="E119" t="s">
        <v>605</v>
      </c>
      <c r="F119" s="22">
        <v>0</v>
      </c>
      <c r="G119" s="22">
        <v>0</v>
      </c>
      <c r="H119" s="22">
        <v>0</v>
      </c>
    </row>
    <row r="120" spans="1:8" ht="15">
      <c r="A120">
        <v>40</v>
      </c>
      <c r="B120">
        <v>10</v>
      </c>
      <c r="C120">
        <v>0</v>
      </c>
      <c r="D120">
        <v>333</v>
      </c>
      <c r="E120" t="s">
        <v>606</v>
      </c>
      <c r="F120" s="22">
        <v>36979.15</v>
      </c>
      <c r="G120" s="22">
        <v>5476.32</v>
      </c>
      <c r="H120" s="22">
        <v>-31502.83</v>
      </c>
    </row>
    <row r="121" spans="1:8" ht="15">
      <c r="A121">
        <v>40</v>
      </c>
      <c r="B121">
        <v>10</v>
      </c>
      <c r="C121">
        <v>334</v>
      </c>
      <c r="D121">
        <v>334</v>
      </c>
      <c r="E121" t="s">
        <v>548</v>
      </c>
      <c r="F121" s="22">
        <v>0</v>
      </c>
      <c r="G121" s="22">
        <v>0</v>
      </c>
      <c r="H121" s="22">
        <v>0</v>
      </c>
    </row>
    <row r="122" spans="1:8" ht="15">
      <c r="A122">
        <v>40</v>
      </c>
      <c r="B122">
        <v>10</v>
      </c>
      <c r="C122">
        <v>335</v>
      </c>
      <c r="D122">
        <v>335</v>
      </c>
      <c r="E122" t="s">
        <v>607</v>
      </c>
      <c r="F122" s="22">
        <v>0</v>
      </c>
      <c r="G122" s="22">
        <v>0</v>
      </c>
      <c r="H122" s="22">
        <v>0</v>
      </c>
    </row>
    <row r="123" spans="1:8" ht="15">
      <c r="A123">
        <v>40</v>
      </c>
      <c r="B123">
        <v>10</v>
      </c>
      <c r="C123">
        <v>0</v>
      </c>
      <c r="D123">
        <v>337</v>
      </c>
      <c r="E123" t="s">
        <v>608</v>
      </c>
      <c r="F123" s="22">
        <v>0</v>
      </c>
      <c r="G123" s="22">
        <v>0</v>
      </c>
      <c r="H123" s="22">
        <v>0</v>
      </c>
    </row>
    <row r="124" spans="1:8" ht="15">
      <c r="A124">
        <v>40</v>
      </c>
      <c r="B124">
        <v>10</v>
      </c>
      <c r="C124">
        <v>338</v>
      </c>
      <c r="D124">
        <v>338</v>
      </c>
      <c r="E124" t="s">
        <v>609</v>
      </c>
      <c r="F124" s="22">
        <v>0</v>
      </c>
      <c r="G124" s="22">
        <v>0</v>
      </c>
      <c r="H124" s="22">
        <v>0</v>
      </c>
    </row>
    <row r="125" spans="1:8" ht="15">
      <c r="A125">
        <v>40</v>
      </c>
      <c r="B125">
        <v>10</v>
      </c>
      <c r="C125">
        <v>0</v>
      </c>
      <c r="D125" t="s">
        <v>675</v>
      </c>
      <c r="E125" t="s">
        <v>610</v>
      </c>
      <c r="F125" s="22">
        <v>0</v>
      </c>
      <c r="G125" s="22">
        <v>0</v>
      </c>
      <c r="H125" s="22">
        <v>0</v>
      </c>
    </row>
    <row r="126" spans="1:8" ht="15">
      <c r="A126">
        <v>40</v>
      </c>
      <c r="B126">
        <v>10</v>
      </c>
      <c r="C126">
        <v>0</v>
      </c>
      <c r="D126" t="s">
        <v>676</v>
      </c>
      <c r="E126" t="s">
        <v>611</v>
      </c>
      <c r="F126" s="22">
        <v>0</v>
      </c>
      <c r="G126" s="22">
        <v>0</v>
      </c>
      <c r="H126" s="22">
        <v>0</v>
      </c>
    </row>
    <row r="127" spans="1:8" ht="15">
      <c r="A127">
        <v>40</v>
      </c>
      <c r="B127">
        <v>10</v>
      </c>
      <c r="C127">
        <v>360</v>
      </c>
      <c r="D127">
        <v>360</v>
      </c>
      <c r="E127" t="s">
        <v>612</v>
      </c>
      <c r="F127" s="22">
        <v>140089.47</v>
      </c>
      <c r="G127" s="22">
        <v>0</v>
      </c>
      <c r="H127" s="22">
        <v>-140089.47</v>
      </c>
    </row>
    <row r="128" spans="1:8" ht="15">
      <c r="A128">
        <v>40</v>
      </c>
      <c r="B128">
        <v>10</v>
      </c>
      <c r="C128">
        <v>361</v>
      </c>
      <c r="D128">
        <v>361</v>
      </c>
      <c r="E128" t="s">
        <v>613</v>
      </c>
      <c r="F128" s="22">
        <v>0</v>
      </c>
      <c r="G128" s="22">
        <v>0</v>
      </c>
      <c r="H128" s="22">
        <v>0</v>
      </c>
    </row>
    <row r="129" spans="1:8" ht="15">
      <c r="A129">
        <v>40</v>
      </c>
      <c r="B129">
        <v>10</v>
      </c>
      <c r="C129">
        <v>0</v>
      </c>
      <c r="D129">
        <v>362</v>
      </c>
      <c r="E129" t="s">
        <v>614</v>
      </c>
      <c r="F129" s="22">
        <v>0</v>
      </c>
      <c r="G129" s="22">
        <v>0</v>
      </c>
      <c r="H129" s="22">
        <v>0</v>
      </c>
    </row>
    <row r="130" spans="1:8" ht="15">
      <c r="A130">
        <v>40</v>
      </c>
      <c r="B130">
        <v>10</v>
      </c>
      <c r="C130">
        <v>368</v>
      </c>
      <c r="D130">
        <v>368</v>
      </c>
      <c r="E130" t="s">
        <v>615</v>
      </c>
      <c r="F130" s="22">
        <v>0</v>
      </c>
      <c r="G130" s="22">
        <v>0</v>
      </c>
      <c r="H130" s="22">
        <v>0</v>
      </c>
    </row>
    <row r="131" spans="1:8" ht="15">
      <c r="A131">
        <v>40</v>
      </c>
      <c r="B131">
        <v>10</v>
      </c>
      <c r="C131">
        <v>370</v>
      </c>
      <c r="D131">
        <v>370</v>
      </c>
      <c r="E131" t="s">
        <v>616</v>
      </c>
      <c r="F131" s="22">
        <v>0</v>
      </c>
      <c r="G131" s="22">
        <v>0</v>
      </c>
      <c r="H131" s="22">
        <v>0</v>
      </c>
    </row>
    <row r="132" spans="1:8" ht="15">
      <c r="A132">
        <v>40</v>
      </c>
      <c r="B132">
        <v>10</v>
      </c>
      <c r="C132">
        <v>371</v>
      </c>
      <c r="D132">
        <v>371</v>
      </c>
      <c r="E132" t="s">
        <v>617</v>
      </c>
      <c r="F132" s="22">
        <v>0</v>
      </c>
      <c r="G132" s="22">
        <v>0</v>
      </c>
      <c r="H132" s="22">
        <v>0</v>
      </c>
    </row>
    <row r="133" spans="1:8" ht="15">
      <c r="A133">
        <v>40</v>
      </c>
      <c r="B133">
        <v>10</v>
      </c>
      <c r="C133">
        <v>0</v>
      </c>
      <c r="D133" t="s">
        <v>677</v>
      </c>
      <c r="E133" t="s">
        <v>618</v>
      </c>
      <c r="F133" s="22">
        <v>174539.47</v>
      </c>
      <c r="G133" s="22">
        <v>181376.33</v>
      </c>
      <c r="H133" s="22">
        <v>6836.86</v>
      </c>
    </row>
    <row r="134" spans="1:8" ht="15">
      <c r="A134">
        <v>40</v>
      </c>
      <c r="B134">
        <v>10</v>
      </c>
      <c r="C134">
        <v>391</v>
      </c>
      <c r="D134">
        <v>391</v>
      </c>
      <c r="E134" t="s">
        <v>621</v>
      </c>
      <c r="F134" s="22">
        <v>0</v>
      </c>
      <c r="G134" s="22">
        <v>0</v>
      </c>
      <c r="H134" s="22">
        <v>0</v>
      </c>
    </row>
    <row r="135" spans="1:8" ht="15">
      <c r="A135">
        <v>40</v>
      </c>
      <c r="B135">
        <v>10</v>
      </c>
      <c r="C135">
        <v>0</v>
      </c>
      <c r="D135" t="s">
        <v>678</v>
      </c>
      <c r="E135" t="s">
        <v>622</v>
      </c>
      <c r="F135" s="22">
        <v>0</v>
      </c>
      <c r="G135" s="22">
        <v>0</v>
      </c>
      <c r="H135" s="22">
        <v>0</v>
      </c>
    </row>
    <row r="136" spans="1:8" ht="15">
      <c r="A136">
        <v>40</v>
      </c>
      <c r="B136">
        <v>10</v>
      </c>
      <c r="C136">
        <v>399</v>
      </c>
      <c r="D136">
        <v>399</v>
      </c>
      <c r="E136" t="s">
        <v>624</v>
      </c>
      <c r="F136" s="22">
        <v>0</v>
      </c>
      <c r="G136" s="22">
        <v>0</v>
      </c>
      <c r="H136" s="22">
        <v>0</v>
      </c>
    </row>
    <row r="137" spans="1:8" ht="15">
      <c r="A137">
        <v>40</v>
      </c>
      <c r="B137">
        <v>10</v>
      </c>
      <c r="C137">
        <v>540</v>
      </c>
      <c r="D137">
        <v>540</v>
      </c>
      <c r="E137" t="s">
        <v>625</v>
      </c>
      <c r="F137" s="22">
        <v>0</v>
      </c>
      <c r="G137" s="22">
        <v>0</v>
      </c>
      <c r="H137" s="22">
        <v>0</v>
      </c>
    </row>
    <row r="138" spans="1:8" ht="15">
      <c r="A138">
        <v>40</v>
      </c>
      <c r="B138">
        <v>10</v>
      </c>
      <c r="C138">
        <v>549</v>
      </c>
      <c r="D138">
        <v>549</v>
      </c>
      <c r="E138" t="s">
        <v>626</v>
      </c>
      <c r="F138" s="22">
        <v>0</v>
      </c>
      <c r="G138" s="22">
        <v>0</v>
      </c>
      <c r="H138" s="22">
        <v>0</v>
      </c>
    </row>
    <row r="139" spans="1:8" ht="15">
      <c r="A139">
        <v>40</v>
      </c>
      <c r="B139">
        <v>10</v>
      </c>
      <c r="C139">
        <v>0</v>
      </c>
      <c r="E139" t="s">
        <v>627</v>
      </c>
      <c r="F139" s="22">
        <v>-2439498.88</v>
      </c>
      <c r="G139" s="22">
        <v>-1055339.56</v>
      </c>
      <c r="H139" s="22">
        <v>1384159.32</v>
      </c>
    </row>
    <row r="140" spans="1:8" ht="15">
      <c r="A140">
        <v>40</v>
      </c>
      <c r="B140">
        <v>10</v>
      </c>
      <c r="C140">
        <v>0</v>
      </c>
      <c r="E140" t="s">
        <v>628</v>
      </c>
      <c r="F140" s="22">
        <v>0</v>
      </c>
      <c r="G140" s="22">
        <v>0</v>
      </c>
      <c r="H140" s="22">
        <v>0</v>
      </c>
    </row>
    <row r="141" spans="1:8" ht="15">
      <c r="A141">
        <v>40</v>
      </c>
      <c r="B141">
        <v>10</v>
      </c>
      <c r="C141">
        <v>0</v>
      </c>
      <c r="E141" t="s">
        <v>629</v>
      </c>
      <c r="F141" s="22">
        <v>0</v>
      </c>
      <c r="G141" s="22">
        <v>0</v>
      </c>
      <c r="H141" s="22">
        <v>0</v>
      </c>
    </row>
    <row r="142" spans="1:8" ht="15">
      <c r="A142">
        <v>40</v>
      </c>
      <c r="B142">
        <v>10</v>
      </c>
      <c r="C142">
        <v>0</v>
      </c>
      <c r="E142" t="s">
        <v>630</v>
      </c>
      <c r="F142" s="22">
        <v>2459121.35</v>
      </c>
      <c r="G142" s="22">
        <v>414476.61</v>
      </c>
      <c r="H142" s="22">
        <v>-2044644.74</v>
      </c>
    </row>
    <row r="143" spans="1:8" ht="15">
      <c r="A143">
        <v>40</v>
      </c>
      <c r="B143">
        <v>10</v>
      </c>
      <c r="C143">
        <v>0</v>
      </c>
      <c r="D143">
        <v>100</v>
      </c>
      <c r="E143" t="s">
        <v>631</v>
      </c>
      <c r="F143" s="22">
        <v>0</v>
      </c>
      <c r="G143" s="22">
        <v>0</v>
      </c>
      <c r="H143" s="22">
        <v>0</v>
      </c>
    </row>
    <row r="144" spans="1:8" ht="15">
      <c r="A144">
        <v>40</v>
      </c>
      <c r="B144">
        <v>10</v>
      </c>
      <c r="C144">
        <v>0</v>
      </c>
      <c r="D144">
        <v>101</v>
      </c>
      <c r="E144" t="s">
        <v>634</v>
      </c>
      <c r="F144" s="22">
        <v>0</v>
      </c>
      <c r="G144" s="22">
        <v>0</v>
      </c>
      <c r="H144" s="22">
        <v>0</v>
      </c>
    </row>
    <row r="145" spans="1:8" ht="15">
      <c r="A145">
        <v>40</v>
      </c>
      <c r="B145">
        <v>10</v>
      </c>
      <c r="C145">
        <v>0</v>
      </c>
      <c r="D145">
        <v>102</v>
      </c>
      <c r="E145" t="s">
        <v>637</v>
      </c>
      <c r="F145" s="22">
        <v>2459101.35</v>
      </c>
      <c r="G145" s="22">
        <v>414471.61</v>
      </c>
      <c r="H145" s="22">
        <v>-2044629.74</v>
      </c>
    </row>
    <row r="146" spans="1:8" ht="15">
      <c r="A146">
        <v>40</v>
      </c>
      <c r="B146">
        <v>10</v>
      </c>
      <c r="C146">
        <v>0</v>
      </c>
      <c r="D146">
        <v>103</v>
      </c>
      <c r="E146" t="s">
        <v>641</v>
      </c>
      <c r="F146" s="22">
        <v>0</v>
      </c>
      <c r="G146" s="22">
        <v>0</v>
      </c>
      <c r="H146" s="22">
        <v>0</v>
      </c>
    </row>
    <row r="147" spans="1:8" ht="15">
      <c r="A147">
        <v>40</v>
      </c>
      <c r="B147">
        <v>10</v>
      </c>
      <c r="C147">
        <v>0</v>
      </c>
      <c r="D147">
        <v>104</v>
      </c>
      <c r="E147" t="s">
        <v>642</v>
      </c>
      <c r="F147" s="22">
        <v>0</v>
      </c>
      <c r="G147" s="22">
        <v>0</v>
      </c>
      <c r="H147" s="22">
        <v>0</v>
      </c>
    </row>
    <row r="148" spans="1:8" ht="15">
      <c r="A148">
        <v>40</v>
      </c>
      <c r="B148">
        <v>10</v>
      </c>
      <c r="C148">
        <v>0</v>
      </c>
      <c r="D148">
        <v>105</v>
      </c>
      <c r="E148" t="s">
        <v>648</v>
      </c>
      <c r="F148" s="22">
        <v>0</v>
      </c>
      <c r="G148" s="22">
        <v>0</v>
      </c>
      <c r="H148" s="22">
        <v>0</v>
      </c>
    </row>
    <row r="149" spans="1:8" ht="15">
      <c r="A149">
        <v>40</v>
      </c>
      <c r="B149">
        <v>10</v>
      </c>
      <c r="C149">
        <v>106</v>
      </c>
      <c r="D149">
        <v>106</v>
      </c>
      <c r="E149" t="s">
        <v>657</v>
      </c>
      <c r="F149" s="22">
        <v>0</v>
      </c>
      <c r="G149" s="22">
        <v>0</v>
      </c>
      <c r="H149" s="22">
        <v>0</v>
      </c>
    </row>
    <row r="150" spans="1:8" ht="15">
      <c r="A150">
        <v>40</v>
      </c>
      <c r="B150">
        <v>10</v>
      </c>
      <c r="C150">
        <v>0</v>
      </c>
      <c r="D150">
        <v>107</v>
      </c>
      <c r="E150" t="s">
        <v>658</v>
      </c>
      <c r="F150" s="22">
        <v>0</v>
      </c>
      <c r="G150" s="22">
        <v>0</v>
      </c>
      <c r="H150" s="22">
        <v>0</v>
      </c>
    </row>
    <row r="151" spans="1:8" ht="15">
      <c r="A151">
        <v>40</v>
      </c>
      <c r="B151">
        <v>10</v>
      </c>
      <c r="C151">
        <v>0</v>
      </c>
      <c r="D151">
        <v>108</v>
      </c>
      <c r="E151" t="s">
        <v>661</v>
      </c>
      <c r="F151" s="22">
        <v>0</v>
      </c>
      <c r="G151" s="22">
        <v>0</v>
      </c>
      <c r="H151" s="22">
        <v>0</v>
      </c>
    </row>
    <row r="152" spans="1:8" ht="15">
      <c r="A152">
        <v>40</v>
      </c>
      <c r="B152">
        <v>10</v>
      </c>
      <c r="C152">
        <v>109</v>
      </c>
      <c r="D152">
        <v>109</v>
      </c>
      <c r="E152" t="s">
        <v>662</v>
      </c>
      <c r="F152" s="22">
        <v>20</v>
      </c>
      <c r="G152" s="22">
        <v>5</v>
      </c>
      <c r="H152" s="22">
        <v>-15</v>
      </c>
    </row>
    <row r="153" spans="1:8" ht="15">
      <c r="A153">
        <v>40</v>
      </c>
      <c r="B153">
        <v>10</v>
      </c>
      <c r="C153">
        <v>0</v>
      </c>
      <c r="E153" t="s">
        <v>663</v>
      </c>
      <c r="F153" s="22">
        <v>0</v>
      </c>
      <c r="G153" s="22">
        <v>0</v>
      </c>
      <c r="H153" s="22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erhan</dc:creator>
  <cp:keywords/>
  <dc:description/>
  <cp:lastModifiedBy>erhan</cp:lastModifiedBy>
  <cp:lastPrinted>2019-05-08T08:22:03Z</cp:lastPrinted>
  <dcterms:created xsi:type="dcterms:W3CDTF">2019-04-29T08:49:25Z</dcterms:created>
  <dcterms:modified xsi:type="dcterms:W3CDTF">2019-05-08T08:22:17Z</dcterms:modified>
  <cp:category/>
  <cp:version/>
  <cp:contentType/>
  <cp:contentStatus/>
</cp:coreProperties>
</file>